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filterPrivacy="1"/>
  <xr:revisionPtr revIDLastSave="0" documentId="8_{BD9E923F-B250-42F1-B112-6276513F0E93}" xr6:coauthVersionLast="36" xr6:coauthVersionMax="36" xr10:uidLastSave="{00000000-0000-0000-0000-000000000000}"/>
  <bookViews>
    <workbookView xWindow="0" yWindow="0" windowWidth="22260" windowHeight="12645" activeTab="1" xr2:uid="{00000000-000D-0000-FFFF-FFFF00000000}"/>
  </bookViews>
  <sheets>
    <sheet name="Tabell 2.5" sheetId="1" r:id="rId1"/>
    <sheet name="Tabell 2.6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26" i="3" l="1"/>
  <c r="N26" i="3"/>
  <c r="M26" i="3"/>
  <c r="L26" i="3"/>
  <c r="K26" i="3"/>
  <c r="J26" i="3"/>
  <c r="I26" i="3"/>
  <c r="H26" i="3"/>
  <c r="G26" i="3"/>
  <c r="F26" i="3"/>
  <c r="E26" i="3"/>
  <c r="D26" i="3"/>
  <c r="C26" i="3"/>
  <c r="O22" i="3"/>
  <c r="N22" i="3"/>
  <c r="M22" i="3"/>
  <c r="L22" i="3"/>
  <c r="K22" i="3"/>
  <c r="J22" i="3"/>
  <c r="I22" i="3"/>
  <c r="H22" i="3"/>
  <c r="G22" i="3"/>
  <c r="F22" i="3"/>
  <c r="E22" i="3"/>
  <c r="D22" i="3"/>
  <c r="C22" i="3"/>
  <c r="O18" i="3"/>
  <c r="N18" i="3"/>
  <c r="M18" i="3"/>
  <c r="L18" i="3"/>
  <c r="K18" i="3"/>
  <c r="J18" i="3"/>
  <c r="I18" i="3"/>
  <c r="H18" i="3"/>
  <c r="G18" i="3"/>
  <c r="F18" i="3"/>
  <c r="E18" i="3"/>
  <c r="D18" i="3"/>
  <c r="C18" i="3"/>
  <c r="O14" i="3"/>
  <c r="N14" i="3"/>
  <c r="M14" i="3"/>
  <c r="L14" i="3"/>
  <c r="K14" i="3"/>
  <c r="J14" i="3"/>
  <c r="I14" i="3"/>
  <c r="H14" i="3"/>
  <c r="G14" i="3"/>
  <c r="F14" i="3"/>
  <c r="E14" i="3"/>
  <c r="D14" i="3"/>
  <c r="C14" i="3"/>
  <c r="O10" i="3"/>
  <c r="N10" i="3"/>
  <c r="M10" i="3"/>
  <c r="L10" i="3"/>
  <c r="K10" i="3"/>
  <c r="J10" i="3"/>
  <c r="I10" i="3"/>
  <c r="H10" i="3"/>
  <c r="G10" i="3"/>
  <c r="F10" i="3"/>
  <c r="E10" i="3"/>
  <c r="D10" i="3"/>
  <c r="C10" i="3"/>
  <c r="S51" i="1" l="1"/>
  <c r="R52" i="1"/>
  <c r="K68" i="1"/>
  <c r="D69" i="1"/>
  <c r="C63" i="1"/>
  <c r="C76" i="1"/>
  <c r="C73" i="1"/>
  <c r="C72" i="1"/>
  <c r="D73" i="1"/>
  <c r="E73" i="1"/>
  <c r="F73" i="1"/>
  <c r="G73" i="1"/>
  <c r="H73" i="1"/>
  <c r="I73" i="1"/>
  <c r="J73" i="1"/>
  <c r="K73" i="1"/>
  <c r="L73" i="1"/>
  <c r="M73" i="1"/>
  <c r="N73" i="1"/>
  <c r="O73" i="1"/>
  <c r="C74" i="1"/>
  <c r="D74" i="1"/>
  <c r="E74" i="1"/>
  <c r="F74" i="1"/>
  <c r="G74" i="1"/>
  <c r="H74" i="1"/>
  <c r="I74" i="1"/>
  <c r="J74" i="1"/>
  <c r="K74" i="1"/>
  <c r="L74" i="1"/>
  <c r="M74" i="1"/>
  <c r="N74" i="1"/>
  <c r="O74" i="1"/>
  <c r="C75" i="1"/>
  <c r="D75" i="1"/>
  <c r="E75" i="1"/>
  <c r="F75" i="1"/>
  <c r="G75" i="1"/>
  <c r="H75" i="1"/>
  <c r="I75" i="1"/>
  <c r="J75" i="1"/>
  <c r="K75" i="1"/>
  <c r="L75" i="1"/>
  <c r="M75" i="1"/>
  <c r="N75" i="1"/>
  <c r="O75" i="1"/>
  <c r="D76" i="1"/>
  <c r="E76" i="1"/>
  <c r="F76" i="1"/>
  <c r="G76" i="1"/>
  <c r="H76" i="1"/>
  <c r="I76" i="1"/>
  <c r="J76" i="1"/>
  <c r="K76" i="1"/>
  <c r="L76" i="1"/>
  <c r="M76" i="1"/>
  <c r="N76" i="1"/>
  <c r="O76" i="1"/>
  <c r="C77" i="1"/>
  <c r="D77" i="1"/>
  <c r="E77" i="1"/>
  <c r="F77" i="1"/>
  <c r="G77" i="1"/>
  <c r="H77" i="1"/>
  <c r="I77" i="1"/>
  <c r="J77" i="1"/>
  <c r="K77" i="1"/>
  <c r="L77" i="1"/>
  <c r="M77" i="1"/>
  <c r="N77" i="1"/>
  <c r="O77" i="1"/>
  <c r="C78" i="1"/>
  <c r="D78" i="1"/>
  <c r="E78" i="1"/>
  <c r="F78" i="1"/>
  <c r="G78" i="1"/>
  <c r="H78" i="1"/>
  <c r="I78" i="1"/>
  <c r="J78" i="1"/>
  <c r="K78" i="1"/>
  <c r="L78" i="1"/>
  <c r="M78" i="1"/>
  <c r="N78" i="1"/>
  <c r="O78" i="1"/>
  <c r="C79" i="1"/>
  <c r="D79" i="1"/>
  <c r="E79" i="1"/>
  <c r="F79" i="1"/>
  <c r="G79" i="1"/>
  <c r="H79" i="1"/>
  <c r="I79" i="1"/>
  <c r="J79" i="1"/>
  <c r="K79" i="1"/>
  <c r="L79" i="1"/>
  <c r="M79" i="1"/>
  <c r="N79" i="1"/>
  <c r="O79" i="1"/>
  <c r="C80" i="1"/>
  <c r="D80" i="1"/>
  <c r="E80" i="1"/>
  <c r="F80" i="1"/>
  <c r="G80" i="1"/>
  <c r="H80" i="1"/>
  <c r="I80" i="1"/>
  <c r="J80" i="1"/>
  <c r="K80" i="1"/>
  <c r="L80" i="1"/>
  <c r="M80" i="1"/>
  <c r="N80" i="1"/>
  <c r="O80" i="1"/>
  <c r="C82" i="1"/>
  <c r="D82" i="1"/>
  <c r="E82" i="1"/>
  <c r="F82" i="1"/>
  <c r="G82" i="1"/>
  <c r="H82" i="1"/>
  <c r="I82" i="1"/>
  <c r="I81" i="1" s="1"/>
  <c r="J82" i="1"/>
  <c r="K82" i="1"/>
  <c r="K81" i="1" s="1"/>
  <c r="L82" i="1"/>
  <c r="M82" i="1"/>
  <c r="N82" i="1"/>
  <c r="O82" i="1"/>
  <c r="C83" i="1"/>
  <c r="D83" i="1"/>
  <c r="E83" i="1"/>
  <c r="F83" i="1"/>
  <c r="G83" i="1"/>
  <c r="H83" i="1"/>
  <c r="I83" i="1"/>
  <c r="J83" i="1"/>
  <c r="K83" i="1"/>
  <c r="L83" i="1"/>
  <c r="M83" i="1"/>
  <c r="N83" i="1"/>
  <c r="O83" i="1"/>
  <c r="C84" i="1"/>
  <c r="D84" i="1"/>
  <c r="E84" i="1"/>
  <c r="F84" i="1"/>
  <c r="G84" i="1"/>
  <c r="H84" i="1"/>
  <c r="I84" i="1"/>
  <c r="J84" i="1"/>
  <c r="K84" i="1"/>
  <c r="L84" i="1"/>
  <c r="M84" i="1"/>
  <c r="N84" i="1"/>
  <c r="O84" i="1"/>
  <c r="C85" i="1"/>
  <c r="D85" i="1"/>
  <c r="E85" i="1"/>
  <c r="F85" i="1"/>
  <c r="G85" i="1"/>
  <c r="H85" i="1"/>
  <c r="I85" i="1"/>
  <c r="J85" i="1"/>
  <c r="K85" i="1"/>
  <c r="L85" i="1"/>
  <c r="M85" i="1"/>
  <c r="N85" i="1"/>
  <c r="O85" i="1"/>
  <c r="C86" i="1"/>
  <c r="D86" i="1"/>
  <c r="E86" i="1"/>
  <c r="F86" i="1"/>
  <c r="G86" i="1"/>
  <c r="H86" i="1"/>
  <c r="I86" i="1"/>
  <c r="J86" i="1"/>
  <c r="K86" i="1"/>
  <c r="L86" i="1"/>
  <c r="M86" i="1"/>
  <c r="N86" i="1"/>
  <c r="O86" i="1"/>
  <c r="C87" i="1"/>
  <c r="D87" i="1"/>
  <c r="E87" i="1"/>
  <c r="F87" i="1"/>
  <c r="G87" i="1"/>
  <c r="H87" i="1"/>
  <c r="I87" i="1"/>
  <c r="J87" i="1"/>
  <c r="K87" i="1"/>
  <c r="L87" i="1"/>
  <c r="M87" i="1"/>
  <c r="N87" i="1"/>
  <c r="O87" i="1"/>
  <c r="C88" i="1"/>
  <c r="D88" i="1"/>
  <c r="E88" i="1"/>
  <c r="F88" i="1"/>
  <c r="G88" i="1"/>
  <c r="H88" i="1"/>
  <c r="I88" i="1"/>
  <c r="J88" i="1"/>
  <c r="K88" i="1"/>
  <c r="L88" i="1"/>
  <c r="M88" i="1"/>
  <c r="N88" i="1"/>
  <c r="O88" i="1"/>
  <c r="C89" i="1"/>
  <c r="D89" i="1"/>
  <c r="E89" i="1"/>
  <c r="F89" i="1"/>
  <c r="G89" i="1"/>
  <c r="H89" i="1"/>
  <c r="I89" i="1"/>
  <c r="J89" i="1"/>
  <c r="K89" i="1"/>
  <c r="L89" i="1"/>
  <c r="M89" i="1"/>
  <c r="N89" i="1"/>
  <c r="O89" i="1"/>
  <c r="C91" i="1"/>
  <c r="D91" i="1"/>
  <c r="E91" i="1"/>
  <c r="E90" i="1" s="1"/>
  <c r="F91" i="1"/>
  <c r="F90" i="1" s="1"/>
  <c r="G91" i="1"/>
  <c r="G90" i="1" s="1"/>
  <c r="H91" i="1"/>
  <c r="I91" i="1"/>
  <c r="I90" i="1" s="1"/>
  <c r="J91" i="1"/>
  <c r="K91" i="1"/>
  <c r="L91" i="1"/>
  <c r="M91" i="1"/>
  <c r="M90" i="1" s="1"/>
  <c r="N91" i="1"/>
  <c r="N90" i="1" s="1"/>
  <c r="O91" i="1"/>
  <c r="O90" i="1" s="1"/>
  <c r="C92" i="1"/>
  <c r="D92" i="1"/>
  <c r="D90" i="1" s="1"/>
  <c r="E92" i="1"/>
  <c r="F92" i="1"/>
  <c r="G92" i="1"/>
  <c r="H92" i="1"/>
  <c r="H90" i="1" s="1"/>
  <c r="I92" i="1"/>
  <c r="J92" i="1"/>
  <c r="K92" i="1"/>
  <c r="L92" i="1"/>
  <c r="L90" i="1" s="1"/>
  <c r="M92" i="1"/>
  <c r="N92" i="1"/>
  <c r="O92" i="1"/>
  <c r="C93" i="1"/>
  <c r="D93" i="1"/>
  <c r="E93" i="1"/>
  <c r="F93" i="1"/>
  <c r="G93" i="1"/>
  <c r="H93" i="1"/>
  <c r="I93" i="1"/>
  <c r="J93" i="1"/>
  <c r="K93" i="1"/>
  <c r="L93" i="1"/>
  <c r="M93" i="1"/>
  <c r="N93" i="1"/>
  <c r="O93" i="1"/>
  <c r="C94" i="1"/>
  <c r="D94" i="1"/>
  <c r="E94" i="1"/>
  <c r="F94" i="1"/>
  <c r="G94" i="1"/>
  <c r="H94" i="1"/>
  <c r="I94" i="1"/>
  <c r="J94" i="1"/>
  <c r="K94" i="1"/>
  <c r="L94" i="1"/>
  <c r="M94" i="1"/>
  <c r="N94" i="1"/>
  <c r="O94" i="1"/>
  <c r="C95" i="1"/>
  <c r="D95" i="1"/>
  <c r="E95" i="1"/>
  <c r="F95" i="1"/>
  <c r="G95" i="1"/>
  <c r="H95" i="1"/>
  <c r="I95" i="1"/>
  <c r="J95" i="1"/>
  <c r="J90" i="1" s="1"/>
  <c r="K95" i="1"/>
  <c r="L95" i="1"/>
  <c r="M95" i="1"/>
  <c r="N95" i="1"/>
  <c r="O95" i="1"/>
  <c r="C96" i="1"/>
  <c r="D96" i="1"/>
  <c r="E96" i="1"/>
  <c r="F96" i="1"/>
  <c r="G96" i="1"/>
  <c r="H96" i="1"/>
  <c r="I96" i="1"/>
  <c r="J96" i="1"/>
  <c r="K96" i="1"/>
  <c r="L96" i="1"/>
  <c r="M96" i="1"/>
  <c r="N96" i="1"/>
  <c r="O96" i="1"/>
  <c r="C97" i="1"/>
  <c r="D97" i="1"/>
  <c r="E97" i="1"/>
  <c r="F97" i="1"/>
  <c r="G97" i="1"/>
  <c r="H97" i="1"/>
  <c r="I97" i="1"/>
  <c r="J97" i="1"/>
  <c r="K97" i="1"/>
  <c r="L97" i="1"/>
  <c r="M97" i="1"/>
  <c r="N97" i="1"/>
  <c r="O97" i="1"/>
  <c r="C98" i="1"/>
  <c r="C90" i="1" s="1"/>
  <c r="D98" i="1"/>
  <c r="E98" i="1"/>
  <c r="F98" i="1"/>
  <c r="G98" i="1"/>
  <c r="H98" i="1"/>
  <c r="I98" i="1"/>
  <c r="J98" i="1"/>
  <c r="K98" i="1"/>
  <c r="K90" i="1" s="1"/>
  <c r="L98" i="1"/>
  <c r="M98" i="1"/>
  <c r="N98" i="1"/>
  <c r="O98" i="1"/>
  <c r="C100" i="1"/>
  <c r="D100" i="1"/>
  <c r="D99" i="1" s="1"/>
  <c r="E100" i="1"/>
  <c r="F100" i="1"/>
  <c r="G100" i="1"/>
  <c r="G99" i="1" s="1"/>
  <c r="H100" i="1"/>
  <c r="H99" i="1" s="1"/>
  <c r="I100" i="1"/>
  <c r="I99" i="1" s="1"/>
  <c r="J100" i="1"/>
  <c r="J99" i="1" s="1"/>
  <c r="K100" i="1"/>
  <c r="L100" i="1"/>
  <c r="L99" i="1" s="1"/>
  <c r="M100" i="1"/>
  <c r="N100" i="1"/>
  <c r="O100" i="1"/>
  <c r="O99" i="1" s="1"/>
  <c r="C101" i="1"/>
  <c r="C99" i="1" s="1"/>
  <c r="D101" i="1"/>
  <c r="E101" i="1"/>
  <c r="F101" i="1"/>
  <c r="G101" i="1"/>
  <c r="H101" i="1"/>
  <c r="I101" i="1"/>
  <c r="J101" i="1"/>
  <c r="K101" i="1"/>
  <c r="K99" i="1" s="1"/>
  <c r="L101" i="1"/>
  <c r="M101" i="1"/>
  <c r="N101" i="1"/>
  <c r="O101" i="1"/>
  <c r="C102" i="1"/>
  <c r="D102" i="1"/>
  <c r="E102" i="1"/>
  <c r="F102" i="1"/>
  <c r="G102" i="1"/>
  <c r="H102" i="1"/>
  <c r="I102" i="1"/>
  <c r="J102" i="1"/>
  <c r="K102" i="1"/>
  <c r="L102" i="1"/>
  <c r="M102" i="1"/>
  <c r="N102" i="1"/>
  <c r="O102" i="1"/>
  <c r="C103" i="1"/>
  <c r="D103" i="1"/>
  <c r="E103" i="1"/>
  <c r="F103" i="1"/>
  <c r="G103" i="1"/>
  <c r="H103" i="1"/>
  <c r="I103" i="1"/>
  <c r="J103" i="1"/>
  <c r="K103" i="1"/>
  <c r="L103" i="1"/>
  <c r="M103" i="1"/>
  <c r="N103" i="1"/>
  <c r="O103" i="1"/>
  <c r="C104" i="1"/>
  <c r="D104" i="1"/>
  <c r="E104" i="1"/>
  <c r="E99" i="1" s="1"/>
  <c r="F104" i="1"/>
  <c r="G104" i="1"/>
  <c r="H104" i="1"/>
  <c r="I104" i="1"/>
  <c r="J104" i="1"/>
  <c r="K104" i="1"/>
  <c r="L104" i="1"/>
  <c r="M104" i="1"/>
  <c r="M99" i="1" s="1"/>
  <c r="N104" i="1"/>
  <c r="O104" i="1"/>
  <c r="C105" i="1"/>
  <c r="D105" i="1"/>
  <c r="E105" i="1"/>
  <c r="F105" i="1"/>
  <c r="G105" i="1"/>
  <c r="H105" i="1"/>
  <c r="I105" i="1"/>
  <c r="J105" i="1"/>
  <c r="K105" i="1"/>
  <c r="L105" i="1"/>
  <c r="M105" i="1"/>
  <c r="N105" i="1"/>
  <c r="O105" i="1"/>
  <c r="C106" i="1"/>
  <c r="D106" i="1"/>
  <c r="E106" i="1"/>
  <c r="F106" i="1"/>
  <c r="G106" i="1"/>
  <c r="H106" i="1"/>
  <c r="I106" i="1"/>
  <c r="J106" i="1"/>
  <c r="K106" i="1"/>
  <c r="L106" i="1"/>
  <c r="M106" i="1"/>
  <c r="N106" i="1"/>
  <c r="O106" i="1"/>
  <c r="C107" i="1"/>
  <c r="D107" i="1"/>
  <c r="E107" i="1"/>
  <c r="F107" i="1"/>
  <c r="F99" i="1" s="1"/>
  <c r="G107" i="1"/>
  <c r="H107" i="1"/>
  <c r="I107" i="1"/>
  <c r="J107" i="1"/>
  <c r="K107" i="1"/>
  <c r="L107" i="1"/>
  <c r="M107" i="1"/>
  <c r="N107" i="1"/>
  <c r="N99" i="1" s="1"/>
  <c r="O107" i="1"/>
  <c r="C64" i="1"/>
  <c r="C65" i="1"/>
  <c r="C66" i="1"/>
  <c r="C67" i="1"/>
  <c r="C68" i="1"/>
  <c r="C69" i="1"/>
  <c r="C70" i="1"/>
  <c r="C71" i="1"/>
  <c r="E64" i="1"/>
  <c r="F64" i="1"/>
  <c r="G64" i="1"/>
  <c r="H64" i="1"/>
  <c r="I64" i="1"/>
  <c r="J64" i="1"/>
  <c r="K64" i="1"/>
  <c r="K63" i="1" s="1"/>
  <c r="L64" i="1"/>
  <c r="M64" i="1"/>
  <c r="N64" i="1"/>
  <c r="O64" i="1"/>
  <c r="E65" i="1"/>
  <c r="F65" i="1"/>
  <c r="G65" i="1"/>
  <c r="H65" i="1"/>
  <c r="I65" i="1"/>
  <c r="J65" i="1"/>
  <c r="K65" i="1"/>
  <c r="L65" i="1"/>
  <c r="M65" i="1"/>
  <c r="N65" i="1"/>
  <c r="O65" i="1"/>
  <c r="E66" i="1"/>
  <c r="F66" i="1"/>
  <c r="G66" i="1"/>
  <c r="H66" i="1"/>
  <c r="I66" i="1"/>
  <c r="J66" i="1"/>
  <c r="K66" i="1"/>
  <c r="L66" i="1"/>
  <c r="M66" i="1"/>
  <c r="N66" i="1"/>
  <c r="O66" i="1"/>
  <c r="E67" i="1"/>
  <c r="F67" i="1"/>
  <c r="G67" i="1"/>
  <c r="H67" i="1"/>
  <c r="I67" i="1"/>
  <c r="J67" i="1"/>
  <c r="K67" i="1"/>
  <c r="L67" i="1"/>
  <c r="M67" i="1"/>
  <c r="N67" i="1"/>
  <c r="O67" i="1"/>
  <c r="E68" i="1"/>
  <c r="F68" i="1"/>
  <c r="G68" i="1"/>
  <c r="H68" i="1"/>
  <c r="I68" i="1"/>
  <c r="J68" i="1"/>
  <c r="L68" i="1"/>
  <c r="M68" i="1"/>
  <c r="N68" i="1"/>
  <c r="O68" i="1"/>
  <c r="E69" i="1"/>
  <c r="F69" i="1"/>
  <c r="G69" i="1"/>
  <c r="H69" i="1"/>
  <c r="I69" i="1"/>
  <c r="J69" i="1"/>
  <c r="K69" i="1"/>
  <c r="L69" i="1"/>
  <c r="M69" i="1"/>
  <c r="N69" i="1"/>
  <c r="O69" i="1"/>
  <c r="E70" i="1"/>
  <c r="F70" i="1"/>
  <c r="G70" i="1"/>
  <c r="H70" i="1"/>
  <c r="I70" i="1"/>
  <c r="J70" i="1"/>
  <c r="K70" i="1"/>
  <c r="L70" i="1"/>
  <c r="M70" i="1"/>
  <c r="N70" i="1"/>
  <c r="O70" i="1"/>
  <c r="E71" i="1"/>
  <c r="F71" i="1"/>
  <c r="G71" i="1"/>
  <c r="G63" i="1" s="1"/>
  <c r="H71" i="1"/>
  <c r="I71" i="1"/>
  <c r="J71" i="1"/>
  <c r="K71" i="1"/>
  <c r="L71" i="1"/>
  <c r="M71" i="1"/>
  <c r="N71" i="1"/>
  <c r="O71" i="1"/>
  <c r="O63" i="1" s="1"/>
  <c r="D63" i="1"/>
  <c r="D71" i="1"/>
  <c r="D70" i="1"/>
  <c r="D67" i="1"/>
  <c r="D68" i="1"/>
  <c r="D66" i="1"/>
  <c r="D65" i="1"/>
  <c r="D64" i="1"/>
  <c r="Q12" i="1"/>
  <c r="P12" i="1" s="1"/>
  <c r="P13" i="1"/>
  <c r="P14" i="1"/>
  <c r="P15" i="1"/>
  <c r="P16" i="1"/>
  <c r="P17" i="1"/>
  <c r="P18" i="1"/>
  <c r="P19" i="1"/>
  <c r="Q11" i="1"/>
  <c r="P11" i="1" s="1"/>
  <c r="Q13" i="1"/>
  <c r="Q14" i="1"/>
  <c r="Q15" i="1"/>
  <c r="Q16" i="1"/>
  <c r="Q17" i="1"/>
  <c r="Q18" i="1"/>
  <c r="Q19" i="1"/>
  <c r="R11" i="1"/>
  <c r="S11" i="1"/>
  <c r="T11" i="1"/>
  <c r="U11" i="1"/>
  <c r="V11" i="1"/>
  <c r="W11" i="1"/>
  <c r="X11" i="1"/>
  <c r="Y11" i="1"/>
  <c r="Z11" i="1"/>
  <c r="AA11" i="1"/>
  <c r="AB11" i="1"/>
  <c r="R12" i="1"/>
  <c r="S12" i="1"/>
  <c r="T12" i="1"/>
  <c r="U12" i="1"/>
  <c r="V12" i="1"/>
  <c r="W12" i="1"/>
  <c r="X12" i="1"/>
  <c r="Y12" i="1"/>
  <c r="Z12" i="1"/>
  <c r="AA12" i="1"/>
  <c r="AB12" i="1"/>
  <c r="R13" i="1"/>
  <c r="S13" i="1"/>
  <c r="T13" i="1"/>
  <c r="U13" i="1"/>
  <c r="V13" i="1"/>
  <c r="W13" i="1"/>
  <c r="X13" i="1"/>
  <c r="Y13" i="1"/>
  <c r="Z13" i="1"/>
  <c r="AA13" i="1"/>
  <c r="AB13" i="1"/>
  <c r="R14" i="1"/>
  <c r="S14" i="1"/>
  <c r="T14" i="1"/>
  <c r="U14" i="1"/>
  <c r="V14" i="1"/>
  <c r="W14" i="1"/>
  <c r="X14" i="1"/>
  <c r="Y14" i="1"/>
  <c r="Z14" i="1"/>
  <c r="AA14" i="1"/>
  <c r="AB14" i="1"/>
  <c r="R15" i="1"/>
  <c r="S15" i="1"/>
  <c r="T15" i="1"/>
  <c r="U15" i="1"/>
  <c r="V15" i="1"/>
  <c r="W15" i="1"/>
  <c r="X15" i="1"/>
  <c r="Y15" i="1"/>
  <c r="Z15" i="1"/>
  <c r="AA15" i="1"/>
  <c r="AB15" i="1"/>
  <c r="R16" i="1"/>
  <c r="S16" i="1"/>
  <c r="T16" i="1"/>
  <c r="U16" i="1"/>
  <c r="V16" i="1"/>
  <c r="W16" i="1"/>
  <c r="X16" i="1"/>
  <c r="Y16" i="1"/>
  <c r="Z16" i="1"/>
  <c r="AA16" i="1"/>
  <c r="AB16" i="1"/>
  <c r="R17" i="1"/>
  <c r="S17" i="1"/>
  <c r="T17" i="1"/>
  <c r="U17" i="1"/>
  <c r="V17" i="1"/>
  <c r="W17" i="1"/>
  <c r="X17" i="1"/>
  <c r="Y17" i="1"/>
  <c r="Z17" i="1"/>
  <c r="AA17" i="1"/>
  <c r="AB17" i="1"/>
  <c r="R18" i="1"/>
  <c r="S18" i="1"/>
  <c r="T18" i="1"/>
  <c r="U18" i="1"/>
  <c r="V18" i="1"/>
  <c r="W18" i="1"/>
  <c r="X18" i="1"/>
  <c r="Y18" i="1"/>
  <c r="Z18" i="1"/>
  <c r="AA18" i="1"/>
  <c r="AB18" i="1"/>
  <c r="R19" i="1"/>
  <c r="S19" i="1"/>
  <c r="T19" i="1"/>
  <c r="U19" i="1"/>
  <c r="V19" i="1"/>
  <c r="W19" i="1"/>
  <c r="X19" i="1"/>
  <c r="Y19" i="1"/>
  <c r="Z19" i="1"/>
  <c r="AA19" i="1"/>
  <c r="AB19" i="1"/>
  <c r="Q20" i="1"/>
  <c r="R20" i="1"/>
  <c r="S20" i="1"/>
  <c r="T20" i="1"/>
  <c r="U20" i="1"/>
  <c r="V20" i="1"/>
  <c r="W20" i="1"/>
  <c r="X20" i="1"/>
  <c r="P20" i="1" s="1"/>
  <c r="Y20" i="1"/>
  <c r="Z20" i="1"/>
  <c r="AA20" i="1"/>
  <c r="AB20" i="1"/>
  <c r="Q21" i="1"/>
  <c r="P21" i="1" s="1"/>
  <c r="R21" i="1"/>
  <c r="S21" i="1"/>
  <c r="T21" i="1"/>
  <c r="U21" i="1"/>
  <c r="V21" i="1"/>
  <c r="W21" i="1"/>
  <c r="X21" i="1"/>
  <c r="Y21" i="1"/>
  <c r="Z21" i="1"/>
  <c r="AA21" i="1"/>
  <c r="AB21" i="1"/>
  <c r="Q22" i="1"/>
  <c r="R22" i="1"/>
  <c r="S22" i="1"/>
  <c r="T22" i="1"/>
  <c r="U22" i="1"/>
  <c r="V22" i="1"/>
  <c r="W22" i="1"/>
  <c r="X22" i="1"/>
  <c r="Y22" i="1"/>
  <c r="Z22" i="1"/>
  <c r="AA22" i="1"/>
  <c r="AB22" i="1"/>
  <c r="Q23" i="1"/>
  <c r="R23" i="1"/>
  <c r="S23" i="1"/>
  <c r="T23" i="1"/>
  <c r="U23" i="1"/>
  <c r="V23" i="1"/>
  <c r="W23" i="1"/>
  <c r="X23" i="1"/>
  <c r="Y23" i="1"/>
  <c r="Z23" i="1"/>
  <c r="AA23" i="1"/>
  <c r="AB23" i="1"/>
  <c r="Q24" i="1"/>
  <c r="R24" i="1"/>
  <c r="S24" i="1"/>
  <c r="T24" i="1"/>
  <c r="U24" i="1"/>
  <c r="V24" i="1"/>
  <c r="W24" i="1"/>
  <c r="X24" i="1"/>
  <c r="Y24" i="1"/>
  <c r="Z24" i="1"/>
  <c r="AA24" i="1"/>
  <c r="AB24" i="1"/>
  <c r="Q25" i="1"/>
  <c r="R25" i="1"/>
  <c r="S25" i="1"/>
  <c r="T25" i="1"/>
  <c r="U25" i="1"/>
  <c r="V25" i="1"/>
  <c r="W25" i="1"/>
  <c r="X25" i="1"/>
  <c r="Y25" i="1"/>
  <c r="Z25" i="1"/>
  <c r="AA25" i="1"/>
  <c r="AB25" i="1"/>
  <c r="Q26" i="1"/>
  <c r="R26" i="1"/>
  <c r="S26" i="1"/>
  <c r="T26" i="1"/>
  <c r="U26" i="1"/>
  <c r="V26" i="1"/>
  <c r="W26" i="1"/>
  <c r="X26" i="1"/>
  <c r="Y26" i="1"/>
  <c r="Z26" i="1"/>
  <c r="AA26" i="1"/>
  <c r="AB26" i="1"/>
  <c r="Q27" i="1"/>
  <c r="R27" i="1"/>
  <c r="S27" i="1"/>
  <c r="T27" i="1"/>
  <c r="U27" i="1"/>
  <c r="V27" i="1"/>
  <c r="W27" i="1"/>
  <c r="X27" i="1"/>
  <c r="Y27" i="1"/>
  <c r="Z27" i="1"/>
  <c r="AA27" i="1"/>
  <c r="AB27" i="1"/>
  <c r="Q28" i="1"/>
  <c r="R28" i="1"/>
  <c r="S28" i="1"/>
  <c r="T28" i="1"/>
  <c r="U28" i="1"/>
  <c r="V28" i="1"/>
  <c r="W28" i="1"/>
  <c r="X28" i="1"/>
  <c r="Y28" i="1"/>
  <c r="Z28" i="1"/>
  <c r="AA28" i="1"/>
  <c r="AB28" i="1"/>
  <c r="Q29" i="1"/>
  <c r="R29" i="1"/>
  <c r="S29" i="1"/>
  <c r="T29" i="1"/>
  <c r="U29" i="1"/>
  <c r="V29" i="1"/>
  <c r="W29" i="1"/>
  <c r="X29" i="1"/>
  <c r="Y29" i="1"/>
  <c r="Z29" i="1"/>
  <c r="AA29" i="1"/>
  <c r="AB29" i="1"/>
  <c r="Q30" i="1"/>
  <c r="R30" i="1"/>
  <c r="S30" i="1"/>
  <c r="T30" i="1"/>
  <c r="U30" i="1"/>
  <c r="V30" i="1"/>
  <c r="W30" i="1"/>
  <c r="X30" i="1"/>
  <c r="Y30" i="1"/>
  <c r="Z30" i="1"/>
  <c r="AA30" i="1"/>
  <c r="AB30" i="1"/>
  <c r="Q31" i="1"/>
  <c r="R31" i="1"/>
  <c r="S31" i="1"/>
  <c r="T31" i="1"/>
  <c r="U31" i="1"/>
  <c r="V31" i="1"/>
  <c r="W31" i="1"/>
  <c r="X31" i="1"/>
  <c r="Y31" i="1"/>
  <c r="Z31" i="1"/>
  <c r="AA31" i="1"/>
  <c r="AB31" i="1"/>
  <c r="Q32" i="1"/>
  <c r="R32" i="1"/>
  <c r="S32" i="1"/>
  <c r="T32" i="1"/>
  <c r="U32" i="1"/>
  <c r="V32" i="1"/>
  <c r="W32" i="1"/>
  <c r="X32" i="1"/>
  <c r="Y32" i="1"/>
  <c r="Z32" i="1"/>
  <c r="AA32" i="1"/>
  <c r="AB32" i="1"/>
  <c r="Q33" i="1"/>
  <c r="R33" i="1"/>
  <c r="S33" i="1"/>
  <c r="T33" i="1"/>
  <c r="U33" i="1"/>
  <c r="V33" i="1"/>
  <c r="W33" i="1"/>
  <c r="X33" i="1"/>
  <c r="Y33" i="1"/>
  <c r="Z33" i="1"/>
  <c r="AA33" i="1"/>
  <c r="AB33" i="1"/>
  <c r="Q34" i="1"/>
  <c r="R34" i="1"/>
  <c r="S34" i="1"/>
  <c r="T34" i="1"/>
  <c r="U34" i="1"/>
  <c r="V34" i="1"/>
  <c r="W34" i="1"/>
  <c r="X34" i="1"/>
  <c r="Y34" i="1"/>
  <c r="Z34" i="1"/>
  <c r="AA34" i="1"/>
  <c r="AB34" i="1"/>
  <c r="Q35" i="1"/>
  <c r="R35" i="1"/>
  <c r="S35" i="1"/>
  <c r="T35" i="1"/>
  <c r="U35" i="1"/>
  <c r="V35" i="1"/>
  <c r="W35" i="1"/>
  <c r="X35" i="1"/>
  <c r="Y35" i="1"/>
  <c r="Z35" i="1"/>
  <c r="AA35" i="1"/>
  <c r="AB35" i="1"/>
  <c r="Q36" i="1"/>
  <c r="R36" i="1"/>
  <c r="S36" i="1"/>
  <c r="T36" i="1"/>
  <c r="U36" i="1"/>
  <c r="V36" i="1"/>
  <c r="W36" i="1"/>
  <c r="X36" i="1"/>
  <c r="Y36" i="1"/>
  <c r="Z36" i="1"/>
  <c r="AA36" i="1"/>
  <c r="AB36" i="1"/>
  <c r="Q37" i="1"/>
  <c r="R37" i="1"/>
  <c r="S37" i="1"/>
  <c r="T37" i="1"/>
  <c r="U37" i="1"/>
  <c r="V37" i="1"/>
  <c r="W37" i="1"/>
  <c r="X37" i="1"/>
  <c r="Y37" i="1"/>
  <c r="Z37" i="1"/>
  <c r="AA37" i="1"/>
  <c r="AB37" i="1"/>
  <c r="Q38" i="1"/>
  <c r="R38" i="1"/>
  <c r="S38" i="1"/>
  <c r="T38" i="1"/>
  <c r="U38" i="1"/>
  <c r="V38" i="1"/>
  <c r="W38" i="1"/>
  <c r="X38" i="1"/>
  <c r="Y38" i="1"/>
  <c r="Z38" i="1"/>
  <c r="AA38" i="1"/>
  <c r="AB38" i="1"/>
  <c r="Q39" i="1"/>
  <c r="R39" i="1"/>
  <c r="S39" i="1"/>
  <c r="T39" i="1"/>
  <c r="U39" i="1"/>
  <c r="V39" i="1"/>
  <c r="W39" i="1"/>
  <c r="X39" i="1"/>
  <c r="Y39" i="1"/>
  <c r="Z39" i="1"/>
  <c r="AA39" i="1"/>
  <c r="AB39" i="1"/>
  <c r="Q40" i="1"/>
  <c r="R40" i="1"/>
  <c r="S40" i="1"/>
  <c r="T40" i="1"/>
  <c r="U40" i="1"/>
  <c r="V40" i="1"/>
  <c r="W40" i="1"/>
  <c r="X40" i="1"/>
  <c r="Y40" i="1"/>
  <c r="Z40" i="1"/>
  <c r="AA40" i="1"/>
  <c r="AB40" i="1"/>
  <c r="Q41" i="1"/>
  <c r="R41" i="1"/>
  <c r="S41" i="1"/>
  <c r="T41" i="1"/>
  <c r="U41" i="1"/>
  <c r="V41" i="1"/>
  <c r="W41" i="1"/>
  <c r="X41" i="1"/>
  <c r="Y41" i="1"/>
  <c r="Z41" i="1"/>
  <c r="AA41" i="1"/>
  <c r="AB41" i="1"/>
  <c r="Q42" i="1"/>
  <c r="R42" i="1"/>
  <c r="S42" i="1"/>
  <c r="T42" i="1"/>
  <c r="U42" i="1"/>
  <c r="V42" i="1"/>
  <c r="W42" i="1"/>
  <c r="X42" i="1"/>
  <c r="Y42" i="1"/>
  <c r="Z42" i="1"/>
  <c r="AA42" i="1"/>
  <c r="AB42" i="1"/>
  <c r="Q43" i="1"/>
  <c r="R43" i="1"/>
  <c r="S43" i="1"/>
  <c r="T43" i="1"/>
  <c r="U43" i="1"/>
  <c r="V43" i="1"/>
  <c r="W43" i="1"/>
  <c r="X43" i="1"/>
  <c r="Y43" i="1"/>
  <c r="Z43" i="1"/>
  <c r="AA43" i="1"/>
  <c r="AB43" i="1"/>
  <c r="Q44" i="1"/>
  <c r="R44" i="1"/>
  <c r="P44" i="1" s="1"/>
  <c r="S44" i="1"/>
  <c r="T44" i="1"/>
  <c r="U44" i="1"/>
  <c r="V44" i="1"/>
  <c r="W44" i="1"/>
  <c r="X44" i="1"/>
  <c r="Y44" i="1"/>
  <c r="Z44" i="1"/>
  <c r="AA44" i="1"/>
  <c r="AB44" i="1"/>
  <c r="Q45" i="1"/>
  <c r="R45" i="1"/>
  <c r="S45" i="1"/>
  <c r="T45" i="1"/>
  <c r="U45" i="1"/>
  <c r="V45" i="1"/>
  <c r="W45" i="1"/>
  <c r="X45" i="1"/>
  <c r="Y45" i="1"/>
  <c r="Z45" i="1"/>
  <c r="AA45" i="1"/>
  <c r="AB45" i="1"/>
  <c r="Q46" i="1"/>
  <c r="R46" i="1"/>
  <c r="P46" i="1" s="1"/>
  <c r="S46" i="1"/>
  <c r="T46" i="1"/>
  <c r="U46" i="1"/>
  <c r="V46" i="1"/>
  <c r="W46" i="1"/>
  <c r="X46" i="1"/>
  <c r="Y46" i="1"/>
  <c r="Z46" i="1"/>
  <c r="AA46" i="1"/>
  <c r="AB46" i="1"/>
  <c r="Q47" i="1"/>
  <c r="R47" i="1"/>
  <c r="S47" i="1"/>
  <c r="T47" i="1"/>
  <c r="U47" i="1"/>
  <c r="V47" i="1"/>
  <c r="W47" i="1"/>
  <c r="X47" i="1"/>
  <c r="Y47" i="1"/>
  <c r="Z47" i="1"/>
  <c r="AA47" i="1"/>
  <c r="AB47" i="1"/>
  <c r="Q48" i="1"/>
  <c r="R48" i="1"/>
  <c r="P48" i="1" s="1"/>
  <c r="S48" i="1"/>
  <c r="T48" i="1"/>
  <c r="U48" i="1"/>
  <c r="V48" i="1"/>
  <c r="W48" i="1"/>
  <c r="X48" i="1"/>
  <c r="Y48" i="1"/>
  <c r="Z48" i="1"/>
  <c r="AA48" i="1"/>
  <c r="AB48" i="1"/>
  <c r="Q49" i="1"/>
  <c r="R49" i="1"/>
  <c r="S49" i="1"/>
  <c r="T49" i="1"/>
  <c r="U49" i="1"/>
  <c r="P49" i="1" s="1"/>
  <c r="V49" i="1"/>
  <c r="W49" i="1"/>
  <c r="X49" i="1"/>
  <c r="Y49" i="1"/>
  <c r="Z49" i="1"/>
  <c r="AA49" i="1"/>
  <c r="AB49" i="1"/>
  <c r="Q50" i="1"/>
  <c r="R50" i="1"/>
  <c r="P50" i="1" s="1"/>
  <c r="S50" i="1"/>
  <c r="T50" i="1"/>
  <c r="U50" i="1"/>
  <c r="V50" i="1"/>
  <c r="W50" i="1"/>
  <c r="X50" i="1"/>
  <c r="Y50" i="1"/>
  <c r="Z50" i="1"/>
  <c r="AA50" i="1"/>
  <c r="AB50" i="1"/>
  <c r="Q51" i="1"/>
  <c r="R51" i="1"/>
  <c r="T51" i="1"/>
  <c r="U51" i="1"/>
  <c r="V51" i="1"/>
  <c r="W51" i="1"/>
  <c r="X51" i="1"/>
  <c r="Y51" i="1"/>
  <c r="Z51" i="1"/>
  <c r="AA51" i="1"/>
  <c r="AB51" i="1"/>
  <c r="Q52" i="1"/>
  <c r="S52" i="1"/>
  <c r="T52" i="1"/>
  <c r="U52" i="1"/>
  <c r="V52" i="1"/>
  <c r="W52" i="1"/>
  <c r="X52" i="1"/>
  <c r="Y52" i="1"/>
  <c r="Z52" i="1"/>
  <c r="AA52" i="1"/>
  <c r="AB52" i="1"/>
  <c r="Q53" i="1"/>
  <c r="R53" i="1"/>
  <c r="S53" i="1"/>
  <c r="T53" i="1"/>
  <c r="U53" i="1"/>
  <c r="V53" i="1"/>
  <c r="W53" i="1"/>
  <c r="X53" i="1"/>
  <c r="Y53" i="1"/>
  <c r="Z53" i="1"/>
  <c r="AA53" i="1"/>
  <c r="AB53" i="1"/>
  <c r="Q54" i="1"/>
  <c r="R54" i="1"/>
  <c r="S54" i="1"/>
  <c r="T54" i="1"/>
  <c r="U54" i="1"/>
  <c r="V54" i="1"/>
  <c r="W54" i="1"/>
  <c r="X54" i="1"/>
  <c r="Y54" i="1"/>
  <c r="Z54" i="1"/>
  <c r="AA54" i="1"/>
  <c r="AB54" i="1"/>
  <c r="Q55" i="1"/>
  <c r="R55" i="1"/>
  <c r="S55" i="1"/>
  <c r="T55" i="1"/>
  <c r="U55" i="1"/>
  <c r="V55" i="1"/>
  <c r="W55" i="1"/>
  <c r="X55" i="1"/>
  <c r="Y55" i="1"/>
  <c r="Z55" i="1"/>
  <c r="AA55" i="1"/>
  <c r="AB55" i="1"/>
  <c r="C81" i="1" l="1"/>
  <c r="J63" i="1"/>
  <c r="N72" i="1"/>
  <c r="F72" i="1"/>
  <c r="H63" i="1"/>
  <c r="N81" i="1"/>
  <c r="F81" i="1"/>
  <c r="M72" i="1"/>
  <c r="E72" i="1"/>
  <c r="P40" i="1"/>
  <c r="P34" i="1"/>
  <c r="P41" i="1"/>
  <c r="P54" i="1"/>
  <c r="P36" i="1"/>
  <c r="P28" i="1"/>
  <c r="L81" i="1"/>
  <c r="D81" i="1"/>
  <c r="K72" i="1"/>
  <c r="P52" i="1"/>
  <c r="O81" i="1"/>
  <c r="G81" i="1"/>
  <c r="P42" i="1"/>
  <c r="P51" i="1"/>
  <c r="P47" i="1"/>
  <c r="P45" i="1"/>
  <c r="N63" i="1"/>
  <c r="F63" i="1"/>
  <c r="I63" i="1"/>
  <c r="L63" i="1"/>
  <c r="H81" i="1"/>
  <c r="M81" i="1"/>
  <c r="E81" i="1"/>
  <c r="J81" i="1"/>
  <c r="I72" i="1"/>
  <c r="P39" i="1"/>
  <c r="P37" i="1"/>
  <c r="P35" i="1"/>
  <c r="P31" i="1"/>
  <c r="P29" i="1"/>
  <c r="P27" i="1"/>
  <c r="P23" i="1"/>
  <c r="M63" i="1"/>
  <c r="E63" i="1"/>
  <c r="H72" i="1"/>
  <c r="P43" i="1"/>
  <c r="P55" i="1"/>
  <c r="P53" i="1"/>
  <c r="P22" i="1"/>
  <c r="L72" i="1"/>
  <c r="D72" i="1"/>
  <c r="J72" i="1"/>
  <c r="O72" i="1"/>
  <c r="G72" i="1"/>
  <c r="P32" i="1"/>
  <c r="P30" i="1"/>
  <c r="P26" i="1"/>
  <c r="P24" i="1"/>
  <c r="P38" i="1"/>
  <c r="P33" i="1"/>
  <c r="P25" i="1"/>
  <c r="D47" i="1" l="1"/>
  <c r="E47" i="1"/>
  <c r="F47" i="1"/>
  <c r="G47" i="1"/>
  <c r="H47" i="1"/>
  <c r="I47" i="1"/>
  <c r="J47" i="1"/>
  <c r="K47" i="1"/>
  <c r="L47" i="1"/>
  <c r="M47" i="1"/>
  <c r="N47" i="1"/>
  <c r="O47" i="1"/>
  <c r="C47" i="1"/>
  <c r="D38" i="1"/>
  <c r="E38" i="1"/>
  <c r="F38" i="1"/>
  <c r="G38" i="1"/>
  <c r="H38" i="1"/>
  <c r="I38" i="1"/>
  <c r="J38" i="1"/>
  <c r="K38" i="1"/>
  <c r="L38" i="1"/>
  <c r="M38" i="1"/>
  <c r="N38" i="1"/>
  <c r="O38" i="1"/>
  <c r="C38" i="1"/>
  <c r="D29" i="1"/>
  <c r="E29" i="1"/>
  <c r="F29" i="1"/>
  <c r="G29" i="1"/>
  <c r="H29" i="1"/>
  <c r="I29" i="1"/>
  <c r="J29" i="1"/>
  <c r="K29" i="1"/>
  <c r="L29" i="1"/>
  <c r="M29" i="1"/>
  <c r="N29" i="1"/>
  <c r="O29" i="1"/>
  <c r="C29" i="1"/>
  <c r="D20" i="1"/>
  <c r="E20" i="1"/>
  <c r="F20" i="1"/>
  <c r="G20" i="1"/>
  <c r="H20" i="1"/>
  <c r="I20" i="1"/>
  <c r="J20" i="1"/>
  <c r="K20" i="1"/>
  <c r="L20" i="1"/>
  <c r="M20" i="1"/>
  <c r="N20" i="1"/>
  <c r="O20" i="1"/>
  <c r="C20" i="1"/>
  <c r="D11" i="1"/>
  <c r="E11" i="1"/>
  <c r="F11" i="1"/>
  <c r="G11" i="1"/>
  <c r="H11" i="1"/>
  <c r="I11" i="1"/>
  <c r="J11" i="1"/>
  <c r="K11" i="1"/>
  <c r="L11" i="1"/>
  <c r="M11" i="1"/>
  <c r="N11" i="1"/>
  <c r="O11" i="1"/>
  <c r="C11" i="1"/>
</calcChain>
</file>

<file path=xl/sharedStrings.xml><?xml version="1.0" encoding="utf-8"?>
<sst xmlns="http://schemas.openxmlformats.org/spreadsheetml/2006/main" count="162" uniqueCount="24">
  <si>
    <t>År</t>
  </si>
  <si>
    <t>I alt</t>
  </si>
  <si>
    <t>Sentralitetsklasse</t>
  </si>
  <si>
    <t>Menn</t>
  </si>
  <si>
    <t>Kvinner</t>
  </si>
  <si>
    <t>Ikke registrert i UH</t>
  </si>
  <si>
    <t>Alder</t>
  </si>
  <si>
    <t xml:space="preserve">I alt </t>
  </si>
  <si>
    <t>I alt, prosent (1)</t>
  </si>
  <si>
    <t>I alt, prosent (2)</t>
  </si>
  <si>
    <t>Vertikal og  horisontal prosentberegning.</t>
  </si>
  <si>
    <r>
      <rPr>
        <b/>
        <sz val="11"/>
        <color theme="1"/>
        <rFont val="Calibri"/>
        <family val="2"/>
        <scheme val="minor"/>
      </rPr>
      <t>Ikke registrert i UH:</t>
    </r>
    <r>
      <rPr>
        <sz val="11"/>
        <color theme="1"/>
        <rFont val="Calibri"/>
        <family val="2"/>
        <scheme val="minor"/>
      </rPr>
      <t xml:space="preserve"> Betyr at den enkelte ikke var registrert i universitets- og høgskoleutdanning i alderen 19-25 år. Utelukker ikke at den enkelte er registrert som student på et senere tidspunkt/etter fylte 25.</t>
    </r>
  </si>
  <si>
    <t>Tabell 2.5. Alder ved førstegangsregistrering i universitets og høgskoleutdanning, etter sentralitet og kjønn. Fødselskohorter fra 1990-1994.</t>
  </si>
  <si>
    <t>Kilde: Statistisk Sentralbyrå, seksjon for utdannings- og kulturstatistikk</t>
  </si>
  <si>
    <r>
      <rPr>
        <b/>
        <sz val="11"/>
        <color theme="1"/>
        <rFont val="Calibri"/>
        <family val="2"/>
        <scheme val="minor"/>
      </rPr>
      <t>Populasjon</t>
    </r>
    <r>
      <rPr>
        <sz val="11"/>
        <color theme="1"/>
        <rFont val="Calibri"/>
        <family val="2"/>
        <scheme val="minor"/>
      </rPr>
      <t>: De innenfor hver fødselskohort som var registrert som elev i VG1 året de fylte 16, med kjent bostedskommune ved 16 års alder/startår i VGO (identisk populasjon som i tabell 1.3).</t>
    </r>
  </si>
  <si>
    <t xml:space="preserve">Tabell 2.6. Høyeste oppnådde grad ved fylte 25 år, etter sentralitetsklasse og kjønn. Fødselskohorter fra 1990-1994. </t>
  </si>
  <si>
    <r>
      <rPr>
        <b/>
        <sz val="11"/>
        <color theme="1"/>
        <rFont val="Calibri"/>
        <family val="2"/>
        <scheme val="minor"/>
      </rPr>
      <t>Populasjon</t>
    </r>
    <r>
      <rPr>
        <sz val="11"/>
        <color theme="1"/>
        <rFont val="Calibri"/>
        <family val="2"/>
        <scheme val="minor"/>
      </rPr>
      <t>: De innenfor hver fødselskohort som var registrert som elev i VG1 året de fylte 16, med kjent bostedskommune ved 16 års alder/startår i VGO.</t>
    </r>
  </si>
  <si>
    <r>
      <rPr>
        <b/>
        <sz val="11"/>
        <color theme="1"/>
        <rFont val="Calibri"/>
        <family val="2"/>
        <scheme val="minor"/>
      </rPr>
      <t>Ingen fullført grad:</t>
    </r>
    <r>
      <rPr>
        <sz val="11"/>
        <color theme="1"/>
        <rFont val="Calibri"/>
        <family val="2"/>
        <scheme val="minor"/>
      </rPr>
      <t xml:space="preserve"> Betyr at den enkelte ved 25 års alder ikke har fullført en grad ved et universitet eller en høgskole med en varighet på minst to år.</t>
    </r>
  </si>
  <si>
    <t>Horisontal og vertikal prosentberegning</t>
  </si>
  <si>
    <t>Fødselsår</t>
  </si>
  <si>
    <t>Høyeste utdanning</t>
  </si>
  <si>
    <t xml:space="preserve">Ingen fullført grad </t>
  </si>
  <si>
    <t>Universitets- og høgskolenivå, kort</t>
  </si>
  <si>
    <t>Universitets- og forskerutdanning, lang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</si>
</sst>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 style="thin">
        <color indexed="64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indexed="64"/>
      </left>
      <right style="thin">
        <color theme="2" tint="-0.249977111117893"/>
      </right>
      <top style="thin">
        <color theme="2" tint="-0.249977111117893"/>
      </top>
      <bottom style="thin">
        <color indexed="64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indexed="64"/>
      </bottom>
      <diagonal/>
    </border>
    <border>
      <left style="thin">
        <color theme="2" tint="-0.249977111117893"/>
      </left>
      <right style="thin">
        <color indexed="64"/>
      </right>
      <top style="thin">
        <color theme="2" tint="-0.249977111117893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2" tint="-0.249977111117893"/>
      </left>
      <right/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/>
      <top style="thin">
        <color theme="2" tint="-0.249977111117893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theme="2" tint="-0.249977111117893"/>
      </right>
      <top style="thin">
        <color indexed="64"/>
      </top>
      <bottom style="thin">
        <color theme="2" tint="-0.249977111117893"/>
      </bottom>
      <diagonal/>
    </border>
    <border>
      <left style="thin">
        <color theme="2" tint="-0.249977111117893"/>
      </left>
      <right style="thin">
        <color theme="2" tint="-0.249977111117893"/>
      </right>
      <top/>
      <bottom style="thin">
        <color theme="2" tint="-0.249977111117893"/>
      </bottom>
      <diagonal/>
    </border>
    <border>
      <left style="thin">
        <color indexed="64"/>
      </left>
      <right style="thin">
        <color theme="2" tint="-0.249977111117893"/>
      </right>
      <top/>
      <bottom style="thin">
        <color theme="2" tint="-0.24997711111789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B0B7BB"/>
      </right>
      <top/>
      <bottom/>
      <diagonal/>
    </border>
    <border>
      <left/>
      <right style="thin">
        <color rgb="FFB0B7BB"/>
      </right>
      <top/>
      <bottom style="thin">
        <color rgb="FFB0B7BB"/>
      </bottom>
      <diagonal/>
    </border>
    <border>
      <left/>
      <right style="thin">
        <color rgb="FFC1C1C1"/>
      </right>
      <top/>
      <bottom style="thin">
        <color rgb="FFC1C1C1"/>
      </bottom>
      <diagonal/>
    </border>
    <border>
      <left/>
      <right style="thin">
        <color indexed="64"/>
      </right>
      <top/>
      <bottom style="thin">
        <color rgb="FFC1C1C1"/>
      </bottom>
      <diagonal/>
    </border>
    <border>
      <left style="thin">
        <color indexed="64"/>
      </left>
      <right style="thin">
        <color rgb="FFC1C1C1"/>
      </right>
      <top/>
      <bottom style="thin">
        <color rgb="FFC1C1C1"/>
      </bottom>
      <diagonal/>
    </border>
    <border>
      <left style="thin">
        <color indexed="64"/>
      </left>
      <right style="thin">
        <color rgb="FFB0B7BB"/>
      </right>
      <top/>
      <bottom style="thin">
        <color rgb="FFB0B7BB"/>
      </bottom>
      <diagonal/>
    </border>
    <border>
      <left style="thin">
        <color indexed="64"/>
      </left>
      <right style="thin">
        <color rgb="FFB0B7BB"/>
      </right>
      <top/>
      <bottom style="thin">
        <color indexed="64"/>
      </bottom>
      <diagonal/>
    </border>
    <border>
      <left/>
      <right style="thin">
        <color rgb="FFB0B7BB"/>
      </right>
      <top/>
      <bottom style="thin">
        <color indexed="64"/>
      </bottom>
      <diagonal/>
    </border>
    <border>
      <left/>
      <right style="thin">
        <color rgb="FFC1C1C1"/>
      </right>
      <top/>
      <bottom style="thin">
        <color indexed="64"/>
      </bottom>
      <diagonal/>
    </border>
    <border>
      <left style="thin">
        <color indexed="64"/>
      </left>
      <right style="thin">
        <color rgb="FFC1C1C1"/>
      </right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/>
    <xf numFmtId="0" fontId="1" fillId="2" borderId="2" xfId="0" applyFont="1" applyFill="1" applyBorder="1"/>
    <xf numFmtId="0" fontId="3" fillId="3" borderId="9" xfId="0" applyNumberFormat="1" applyFont="1" applyFill="1" applyBorder="1" applyAlignment="1" applyProtection="1">
      <alignment horizontal="left" vertical="top"/>
    </xf>
    <xf numFmtId="0" fontId="3" fillId="3" borderId="10" xfId="0" applyNumberFormat="1" applyFont="1" applyFill="1" applyBorder="1" applyAlignment="1" applyProtection="1">
      <alignment horizontal="right" wrapText="1"/>
    </xf>
    <xf numFmtId="0" fontId="1" fillId="3" borderId="10" xfId="0" applyFont="1" applyFill="1" applyBorder="1"/>
    <xf numFmtId="0" fontId="3" fillId="4" borderId="9" xfId="0" applyNumberFormat="1" applyFont="1" applyFill="1" applyBorder="1" applyAlignment="1" applyProtection="1">
      <alignment vertical="top"/>
    </xf>
    <xf numFmtId="0" fontId="3" fillId="4" borderId="10" xfId="0" applyNumberFormat="1" applyFont="1" applyFill="1" applyBorder="1" applyAlignment="1" applyProtection="1">
      <alignment horizontal="left" vertical="top"/>
    </xf>
    <xf numFmtId="0" fontId="4" fillId="4" borderId="10" xfId="0" applyNumberFormat="1" applyFont="1" applyFill="1" applyBorder="1" applyAlignment="1" applyProtection="1">
      <alignment horizontal="right" wrapText="1"/>
    </xf>
    <xf numFmtId="0" fontId="0" fillId="0" borderId="10" xfId="0" applyBorder="1"/>
    <xf numFmtId="0" fontId="1" fillId="0" borderId="10" xfId="0" applyFont="1" applyBorder="1"/>
    <xf numFmtId="0" fontId="3" fillId="4" borderId="9" xfId="0" applyNumberFormat="1" applyFont="1" applyFill="1" applyBorder="1" applyAlignment="1" applyProtection="1">
      <alignment horizontal="left" vertical="top"/>
    </xf>
    <xf numFmtId="0" fontId="3" fillId="4" borderId="12" xfId="0" applyNumberFormat="1" applyFont="1" applyFill="1" applyBorder="1" applyAlignment="1" applyProtection="1">
      <alignment horizontal="left" vertical="top"/>
    </xf>
    <xf numFmtId="0" fontId="1" fillId="0" borderId="13" xfId="0" applyFont="1" applyBorder="1"/>
    <xf numFmtId="0" fontId="4" fillId="4" borderId="13" xfId="0" applyNumberFormat="1" applyFont="1" applyFill="1" applyBorder="1" applyAlignment="1" applyProtection="1">
      <alignment horizontal="right" wrapText="1"/>
    </xf>
    <xf numFmtId="0" fontId="0" fillId="0" borderId="13" xfId="0" applyBorder="1"/>
    <xf numFmtId="0" fontId="3" fillId="0" borderId="9" xfId="0" applyNumberFormat="1" applyFont="1" applyFill="1" applyBorder="1" applyAlignment="1" applyProtection="1">
      <alignment horizontal="left" vertical="top"/>
    </xf>
    <xf numFmtId="0" fontId="3" fillId="0" borderId="10" xfId="0" applyNumberFormat="1" applyFont="1" applyFill="1" applyBorder="1" applyAlignment="1" applyProtection="1">
      <alignment horizontal="left" vertical="top"/>
    </xf>
    <xf numFmtId="0" fontId="4" fillId="0" borderId="10" xfId="0" applyNumberFormat="1" applyFont="1" applyFill="1" applyBorder="1" applyAlignment="1" applyProtection="1">
      <alignment horizontal="right" wrapText="1"/>
    </xf>
    <xf numFmtId="0" fontId="0" fillId="0" borderId="10" xfId="0" applyFont="1" applyFill="1" applyBorder="1"/>
    <xf numFmtId="164" fontId="3" fillId="3" borderId="10" xfId="0" applyNumberFormat="1" applyFont="1" applyFill="1" applyBorder="1" applyAlignment="1" applyProtection="1">
      <alignment horizontal="right" wrapText="1"/>
    </xf>
    <xf numFmtId="164" fontId="4" fillId="0" borderId="10" xfId="0" applyNumberFormat="1" applyFont="1" applyFill="1" applyBorder="1" applyAlignment="1" applyProtection="1">
      <alignment horizontal="right" wrapText="1"/>
    </xf>
    <xf numFmtId="0" fontId="1" fillId="2" borderId="16" xfId="0" applyFont="1" applyFill="1" applyBorder="1"/>
    <xf numFmtId="0" fontId="3" fillId="3" borderId="17" xfId="0" applyNumberFormat="1" applyFont="1" applyFill="1" applyBorder="1" applyAlignment="1" applyProtection="1">
      <alignment horizontal="right" wrapText="1"/>
    </xf>
    <xf numFmtId="0" fontId="0" fillId="0" borderId="17" xfId="0" applyFont="1" applyFill="1" applyBorder="1"/>
    <xf numFmtId="0" fontId="0" fillId="0" borderId="17" xfId="0" applyBorder="1"/>
    <xf numFmtId="0" fontId="0" fillId="0" borderId="18" xfId="0" applyBorder="1"/>
    <xf numFmtId="0" fontId="3" fillId="3" borderId="9" xfId="0" applyNumberFormat="1" applyFont="1" applyFill="1" applyBorder="1" applyAlignment="1" applyProtection="1">
      <alignment horizontal="right" wrapText="1"/>
    </xf>
    <xf numFmtId="164" fontId="3" fillId="3" borderId="11" xfId="0" applyNumberFormat="1" applyFont="1" applyFill="1" applyBorder="1" applyAlignment="1" applyProtection="1">
      <alignment horizontal="right" wrapText="1"/>
    </xf>
    <xf numFmtId="0" fontId="4" fillId="0" borderId="9" xfId="0" applyNumberFormat="1" applyFont="1" applyFill="1" applyBorder="1" applyAlignment="1" applyProtection="1">
      <alignment horizontal="right" wrapText="1"/>
    </xf>
    <xf numFmtId="164" fontId="4" fillId="0" borderId="11" xfId="0" applyNumberFormat="1" applyFont="1" applyFill="1" applyBorder="1" applyAlignment="1" applyProtection="1">
      <alignment horizontal="right" wrapText="1"/>
    </xf>
    <xf numFmtId="0" fontId="4" fillId="0" borderId="12" xfId="0" applyNumberFormat="1" applyFont="1" applyFill="1" applyBorder="1" applyAlignment="1" applyProtection="1">
      <alignment horizontal="right" wrapText="1"/>
    </xf>
    <xf numFmtId="164" fontId="4" fillId="0" borderId="13" xfId="0" applyNumberFormat="1" applyFont="1" applyFill="1" applyBorder="1" applyAlignment="1" applyProtection="1">
      <alignment horizontal="right" wrapText="1"/>
    </xf>
    <xf numFmtId="164" fontId="4" fillId="0" borderId="14" xfId="0" applyNumberFormat="1" applyFont="1" applyFill="1" applyBorder="1" applyAlignment="1" applyProtection="1">
      <alignment horizontal="right" wrapText="1"/>
    </xf>
    <xf numFmtId="0" fontId="0" fillId="0" borderId="21" xfId="0" applyBorder="1"/>
    <xf numFmtId="164" fontId="0" fillId="0" borderId="0" xfId="0" applyNumberFormat="1" applyBorder="1"/>
    <xf numFmtId="164" fontId="0" fillId="0" borderId="22" xfId="0" applyNumberFormat="1" applyBorder="1"/>
    <xf numFmtId="164" fontId="0" fillId="0" borderId="15" xfId="0" applyNumberFormat="1" applyBorder="1"/>
    <xf numFmtId="164" fontId="0" fillId="0" borderId="8" xfId="0" applyNumberFormat="1" applyBorder="1"/>
    <xf numFmtId="0" fontId="3" fillId="3" borderId="23" xfId="0" applyNumberFormat="1" applyFont="1" applyFill="1" applyBorder="1" applyAlignment="1" applyProtection="1">
      <alignment horizontal="left" vertical="top"/>
    </xf>
    <xf numFmtId="1" fontId="1" fillId="3" borderId="19" xfId="0" applyNumberFormat="1" applyFont="1" applyFill="1" applyBorder="1"/>
    <xf numFmtId="1" fontId="1" fillId="3" borderId="20" xfId="0" applyNumberFormat="1" applyFont="1" applyFill="1" applyBorder="1"/>
    <xf numFmtId="0" fontId="3" fillId="3" borderId="24" xfId="0" applyNumberFormat="1" applyFont="1" applyFill="1" applyBorder="1" applyAlignment="1" applyProtection="1">
      <alignment horizontal="left" vertical="top"/>
    </xf>
    <xf numFmtId="0" fontId="3" fillId="3" borderId="25" xfId="0" applyNumberFormat="1" applyFont="1" applyFill="1" applyBorder="1" applyAlignment="1" applyProtection="1">
      <alignment horizontal="left" vertical="top"/>
    </xf>
    <xf numFmtId="0" fontId="3" fillId="3" borderId="24" xfId="0" applyNumberFormat="1" applyFont="1" applyFill="1" applyBorder="1" applyAlignment="1" applyProtection="1">
      <alignment horizontal="right" wrapText="1"/>
    </xf>
    <xf numFmtId="0" fontId="5" fillId="0" borderId="0" xfId="0" applyFont="1"/>
    <xf numFmtId="0" fontId="2" fillId="2" borderId="2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0" fillId="0" borderId="0" xfId="0" applyFont="1"/>
    <xf numFmtId="0" fontId="2" fillId="2" borderId="26" xfId="0" applyFont="1" applyFill="1" applyBorder="1" applyAlignment="1">
      <alignment horizontal="center" wrapText="1"/>
    </xf>
    <xf numFmtId="0" fontId="1" fillId="2" borderId="1" xfId="0" applyFont="1" applyFill="1" applyBorder="1"/>
    <xf numFmtId="0" fontId="3" fillId="3" borderId="27" xfId="0" applyNumberFormat="1" applyFont="1" applyFill="1" applyBorder="1" applyAlignment="1" applyProtection="1">
      <alignment vertical="top" wrapText="1"/>
    </xf>
    <xf numFmtId="0" fontId="3" fillId="3" borderId="28" xfId="0" applyNumberFormat="1" applyFont="1" applyFill="1" applyBorder="1" applyAlignment="1" applyProtection="1">
      <alignment horizontal="left" vertical="top" wrapText="1"/>
    </xf>
    <xf numFmtId="0" fontId="6" fillId="3" borderId="29" xfId="0" applyNumberFormat="1" applyFont="1" applyFill="1" applyBorder="1" applyAlignment="1" applyProtection="1">
      <alignment horizontal="right" wrapText="1"/>
    </xf>
    <xf numFmtId="0" fontId="6" fillId="3" borderId="30" xfId="0" applyNumberFormat="1" applyFont="1" applyFill="1" applyBorder="1" applyAlignment="1" applyProtection="1">
      <alignment horizontal="right" wrapText="1"/>
    </xf>
    <xf numFmtId="0" fontId="6" fillId="3" borderId="31" xfId="0" applyNumberFormat="1" applyFont="1" applyFill="1" applyBorder="1" applyAlignment="1" applyProtection="1">
      <alignment horizontal="right" wrapText="1"/>
    </xf>
    <xf numFmtId="164" fontId="6" fillId="3" borderId="29" xfId="0" applyNumberFormat="1" applyFont="1" applyFill="1" applyBorder="1" applyAlignment="1" applyProtection="1">
      <alignment horizontal="right" wrapText="1"/>
    </xf>
    <xf numFmtId="164" fontId="6" fillId="3" borderId="30" xfId="0" applyNumberFormat="1" applyFont="1" applyFill="1" applyBorder="1" applyAlignment="1" applyProtection="1">
      <alignment horizontal="right" wrapText="1"/>
    </xf>
    <xf numFmtId="0" fontId="3" fillId="4" borderId="27" xfId="0" applyNumberFormat="1" applyFont="1" applyFill="1" applyBorder="1" applyAlignment="1" applyProtection="1">
      <alignment vertical="top" wrapText="1"/>
    </xf>
    <xf numFmtId="0" fontId="3" fillId="0" borderId="28" xfId="0" applyNumberFormat="1" applyFont="1" applyFill="1" applyBorder="1" applyAlignment="1" applyProtection="1">
      <alignment horizontal="left" vertical="top" wrapText="1"/>
    </xf>
    <xf numFmtId="0" fontId="7" fillId="5" borderId="29" xfId="0" applyNumberFormat="1" applyFont="1" applyFill="1" applyBorder="1" applyAlignment="1" applyProtection="1">
      <alignment horizontal="right" wrapText="1"/>
    </xf>
    <xf numFmtId="0" fontId="7" fillId="5" borderId="30" xfId="0" applyNumberFormat="1" applyFont="1" applyFill="1" applyBorder="1" applyAlignment="1" applyProtection="1">
      <alignment horizontal="right" wrapText="1"/>
    </xf>
    <xf numFmtId="0" fontId="7" fillId="0" borderId="31" xfId="0" applyNumberFormat="1" applyFont="1" applyFill="1" applyBorder="1" applyAlignment="1" applyProtection="1">
      <alignment horizontal="right" wrapText="1"/>
    </xf>
    <xf numFmtId="164" fontId="7" fillId="0" borderId="29" xfId="0" applyNumberFormat="1" applyFont="1" applyFill="1" applyBorder="1" applyAlignment="1" applyProtection="1">
      <alignment horizontal="right" wrapText="1"/>
    </xf>
    <xf numFmtId="164" fontId="7" fillId="0" borderId="30" xfId="0" applyNumberFormat="1" applyFont="1" applyFill="1" applyBorder="1" applyAlignment="1" applyProtection="1">
      <alignment horizontal="right" wrapText="1"/>
    </xf>
    <xf numFmtId="0" fontId="3" fillId="4" borderId="32" xfId="0" applyNumberFormat="1" applyFont="1" applyFill="1" applyBorder="1" applyAlignment="1" applyProtection="1">
      <alignment vertical="top" wrapText="1"/>
    </xf>
    <xf numFmtId="0" fontId="3" fillId="4" borderId="33" xfId="0" applyNumberFormat="1" applyFont="1" applyFill="1" applyBorder="1" applyAlignment="1" applyProtection="1">
      <alignment vertical="top" wrapText="1"/>
    </xf>
    <xf numFmtId="0" fontId="3" fillId="0" borderId="34" xfId="0" applyNumberFormat="1" applyFont="1" applyFill="1" applyBorder="1" applyAlignment="1" applyProtection="1">
      <alignment horizontal="left" vertical="top" wrapText="1"/>
    </xf>
    <xf numFmtId="0" fontId="7" fillId="5" borderId="35" xfId="0" applyNumberFormat="1" applyFont="1" applyFill="1" applyBorder="1" applyAlignment="1" applyProtection="1">
      <alignment horizontal="right" wrapText="1"/>
    </xf>
    <xf numFmtId="0" fontId="7" fillId="5" borderId="8" xfId="0" applyNumberFormat="1" applyFont="1" applyFill="1" applyBorder="1" applyAlignment="1" applyProtection="1">
      <alignment horizontal="right" wrapText="1"/>
    </xf>
    <xf numFmtId="0" fontId="7" fillId="0" borderId="36" xfId="0" applyNumberFormat="1" applyFont="1" applyFill="1" applyBorder="1" applyAlignment="1" applyProtection="1">
      <alignment horizontal="right" wrapText="1"/>
    </xf>
    <xf numFmtId="164" fontId="7" fillId="0" borderId="35" xfId="0" applyNumberFormat="1" applyFont="1" applyFill="1" applyBorder="1" applyAlignment="1" applyProtection="1">
      <alignment horizontal="right" wrapText="1"/>
    </xf>
    <xf numFmtId="164" fontId="7" fillId="0" borderId="8" xfId="0" applyNumberFormat="1" applyFont="1" applyFill="1" applyBorder="1" applyAlignment="1" applyProtection="1">
      <alignment horizontal="right" wrapText="1"/>
    </xf>
    <xf numFmtId="1" fontId="6" fillId="3" borderId="29" xfId="0" applyNumberFormat="1" applyFont="1" applyFill="1" applyBorder="1" applyAlignment="1" applyProtection="1">
      <alignment horizontal="right" wrapText="1"/>
    </xf>
    <xf numFmtId="1" fontId="6" fillId="3" borderId="30" xfId="0" applyNumberFormat="1" applyFont="1" applyFill="1" applyBorder="1" applyAlignment="1" applyProtection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09"/>
  <sheetViews>
    <sheetView zoomScaleNormal="100" workbookViewId="0">
      <selection activeCell="E7" sqref="E7"/>
    </sheetView>
  </sheetViews>
  <sheetFormatPr baseColWidth="10" defaultColWidth="9.140625" defaultRowHeight="15" x14ac:dyDescent="0.25"/>
  <cols>
    <col min="2" max="2" width="18.28515625" customWidth="1"/>
    <col min="17" max="28" width="11.5703125" bestFit="1" customWidth="1"/>
  </cols>
  <sheetData>
    <row r="1" spans="1:28" x14ac:dyDescent="0.25">
      <c r="A1" s="1" t="s">
        <v>12</v>
      </c>
    </row>
    <row r="2" spans="1:28" ht="16.5" customHeight="1" x14ac:dyDescent="0.25"/>
    <row r="3" spans="1:28" ht="16.5" customHeight="1" x14ac:dyDescent="0.25">
      <c r="A3" t="s">
        <v>14</v>
      </c>
    </row>
    <row r="4" spans="1:28" ht="16.5" customHeight="1" x14ac:dyDescent="0.25">
      <c r="A4" t="s">
        <v>11</v>
      </c>
    </row>
    <row r="5" spans="1:28" ht="16.5" customHeight="1" x14ac:dyDescent="0.25">
      <c r="A5" t="s">
        <v>10</v>
      </c>
    </row>
    <row r="6" spans="1:28" ht="16.5" customHeight="1" x14ac:dyDescent="0.25"/>
    <row r="8" spans="1:28" ht="15.75" x14ac:dyDescent="0.25">
      <c r="A8" s="53" t="s">
        <v>0</v>
      </c>
      <c r="B8" s="53" t="s">
        <v>6</v>
      </c>
      <c r="C8" s="54" t="s">
        <v>1</v>
      </c>
      <c r="D8" s="48" t="s">
        <v>2</v>
      </c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6" t="s">
        <v>8</v>
      </c>
      <c r="Q8" s="48" t="s">
        <v>2</v>
      </c>
      <c r="R8" s="49"/>
      <c r="S8" s="49"/>
      <c r="T8" s="49"/>
      <c r="U8" s="49"/>
      <c r="V8" s="49"/>
      <c r="W8" s="49"/>
      <c r="X8" s="49"/>
      <c r="Y8" s="49"/>
      <c r="Z8" s="49"/>
      <c r="AA8" s="49"/>
      <c r="AB8" s="50"/>
    </row>
    <row r="9" spans="1:28" ht="15.75" x14ac:dyDescent="0.25">
      <c r="A9" s="53"/>
      <c r="B9" s="53"/>
      <c r="C9" s="55"/>
      <c r="D9" s="51">
        <v>1</v>
      </c>
      <c r="E9" s="52"/>
      <c r="F9" s="51">
        <v>2</v>
      </c>
      <c r="G9" s="52"/>
      <c r="H9" s="51">
        <v>3</v>
      </c>
      <c r="I9" s="52"/>
      <c r="J9" s="51">
        <v>4</v>
      </c>
      <c r="K9" s="52"/>
      <c r="L9" s="51">
        <v>5</v>
      </c>
      <c r="M9" s="52"/>
      <c r="N9" s="51">
        <v>6</v>
      </c>
      <c r="O9" s="57"/>
      <c r="P9" s="47"/>
      <c r="Q9" s="51">
        <v>1</v>
      </c>
      <c r="R9" s="52"/>
      <c r="S9" s="51">
        <v>2</v>
      </c>
      <c r="T9" s="52"/>
      <c r="U9" s="51">
        <v>3</v>
      </c>
      <c r="V9" s="52"/>
      <c r="W9" s="51">
        <v>4</v>
      </c>
      <c r="X9" s="52"/>
      <c r="Y9" s="51">
        <v>5</v>
      </c>
      <c r="Z9" s="52"/>
      <c r="AA9" s="51">
        <v>6</v>
      </c>
      <c r="AB9" s="52"/>
    </row>
    <row r="10" spans="1:28" x14ac:dyDescent="0.25">
      <c r="A10" s="53"/>
      <c r="B10" s="53"/>
      <c r="C10" s="56"/>
      <c r="D10" s="2" t="s">
        <v>3</v>
      </c>
      <c r="E10" s="2" t="s">
        <v>4</v>
      </c>
      <c r="F10" s="2" t="s">
        <v>3</v>
      </c>
      <c r="G10" s="2" t="s">
        <v>4</v>
      </c>
      <c r="H10" s="2" t="s">
        <v>3</v>
      </c>
      <c r="I10" s="2" t="s">
        <v>4</v>
      </c>
      <c r="J10" s="2" t="s">
        <v>3</v>
      </c>
      <c r="K10" s="2" t="s">
        <v>4</v>
      </c>
      <c r="L10" s="2" t="s">
        <v>3</v>
      </c>
      <c r="M10" s="2" t="s">
        <v>4</v>
      </c>
      <c r="N10" s="2" t="s">
        <v>3</v>
      </c>
      <c r="O10" s="22" t="s">
        <v>4</v>
      </c>
      <c r="P10" s="47"/>
      <c r="Q10" s="2" t="s">
        <v>3</v>
      </c>
      <c r="R10" s="2" t="s">
        <v>4</v>
      </c>
      <c r="S10" s="2" t="s">
        <v>3</v>
      </c>
      <c r="T10" s="2" t="s">
        <v>4</v>
      </c>
      <c r="U10" s="2" t="s">
        <v>3</v>
      </c>
      <c r="V10" s="2" t="s">
        <v>4</v>
      </c>
      <c r="W10" s="2" t="s">
        <v>3</v>
      </c>
      <c r="X10" s="2" t="s">
        <v>4</v>
      </c>
      <c r="Y10" s="2" t="s">
        <v>3</v>
      </c>
      <c r="Z10" s="2" t="s">
        <v>4</v>
      </c>
      <c r="AA10" s="2" t="s">
        <v>3</v>
      </c>
      <c r="AB10" s="2" t="s">
        <v>4</v>
      </c>
    </row>
    <row r="11" spans="1:28" x14ac:dyDescent="0.25">
      <c r="A11" s="43">
        <v>1990</v>
      </c>
      <c r="B11" s="42" t="s">
        <v>7</v>
      </c>
      <c r="C11" s="44">
        <f>SUM(C12+C13+C14+C15+C16+C17+C18+C19)</f>
        <v>59506</v>
      </c>
      <c r="D11" s="4">
        <f t="shared" ref="D11:O11" si="0">SUM(D12+D13+D14+D15+D16+D17+D18+D19)</f>
        <v>4351</v>
      </c>
      <c r="E11" s="4">
        <f t="shared" si="0"/>
        <v>4153</v>
      </c>
      <c r="F11" s="4">
        <f t="shared" si="0"/>
        <v>7074</v>
      </c>
      <c r="G11" s="4">
        <f t="shared" si="0"/>
        <v>6697</v>
      </c>
      <c r="H11" s="4">
        <f t="shared" si="0"/>
        <v>8288</v>
      </c>
      <c r="I11" s="4">
        <f t="shared" si="0"/>
        <v>7943</v>
      </c>
      <c r="J11" s="4">
        <f t="shared" si="0"/>
        <v>5337</v>
      </c>
      <c r="K11" s="4">
        <f t="shared" si="0"/>
        <v>5102</v>
      </c>
      <c r="L11" s="4">
        <f t="shared" si="0"/>
        <v>3576</v>
      </c>
      <c r="M11" s="4">
        <f t="shared" si="0"/>
        <v>3438</v>
      </c>
      <c r="N11" s="4">
        <f t="shared" si="0"/>
        <v>1824</v>
      </c>
      <c r="O11" s="23">
        <f t="shared" si="0"/>
        <v>1723</v>
      </c>
      <c r="P11" s="27">
        <f>SUM(Q11:AB11)</f>
        <v>100</v>
      </c>
      <c r="Q11" s="20">
        <f>D11/C11*100</f>
        <v>7.3118677108190768</v>
      </c>
      <c r="R11" s="20">
        <f>E11/C11*100</f>
        <v>6.9791281551440196</v>
      </c>
      <c r="S11" s="20">
        <f>F11/C11*100</f>
        <v>11.887876852754344</v>
      </c>
      <c r="T11" s="20">
        <f>G11/C11*100</f>
        <v>11.254327294726583</v>
      </c>
      <c r="U11" s="20">
        <f>H11/C11*100</f>
        <v>13.928007259772123</v>
      </c>
      <c r="V11" s="20">
        <f>I11/C11*100</f>
        <v>13.348233791550431</v>
      </c>
      <c r="W11" s="20">
        <f>J11/C11*100</f>
        <v>8.9688434779686084</v>
      </c>
      <c r="X11" s="20">
        <f>K11/C11*100</f>
        <v>8.5739253184552826</v>
      </c>
      <c r="Y11" s="20">
        <f>L11/C11*100</f>
        <v>6.0094780358283195</v>
      </c>
      <c r="Z11" s="20">
        <f>M11/C11*100</f>
        <v>5.7775686485396429</v>
      </c>
      <c r="AA11" s="20">
        <f>N11/C11*100</f>
        <v>3.0652371189459888</v>
      </c>
      <c r="AB11" s="28">
        <f>O11/C11*100</f>
        <v>2.8955063354955803</v>
      </c>
    </row>
    <row r="12" spans="1:28" x14ac:dyDescent="0.25">
      <c r="A12" s="16"/>
      <c r="B12" s="17">
        <v>19</v>
      </c>
      <c r="C12" s="18">
        <v>10970</v>
      </c>
      <c r="D12" s="18">
        <v>708</v>
      </c>
      <c r="E12" s="18">
        <v>1033</v>
      </c>
      <c r="F12" s="18">
        <v>957</v>
      </c>
      <c r="G12" s="18">
        <v>1649</v>
      </c>
      <c r="H12" s="18">
        <v>1026</v>
      </c>
      <c r="I12" s="18">
        <v>1858</v>
      </c>
      <c r="J12" s="19">
        <v>592</v>
      </c>
      <c r="K12" s="19">
        <v>1313</v>
      </c>
      <c r="L12" s="19">
        <v>396</v>
      </c>
      <c r="M12" s="19">
        <v>854</v>
      </c>
      <c r="N12" s="19">
        <v>187</v>
      </c>
      <c r="O12" s="24">
        <v>397</v>
      </c>
      <c r="P12" s="29">
        <f>SUM(Q12:AB12)</f>
        <v>100</v>
      </c>
      <c r="Q12" s="21">
        <f>D12/C12*100</f>
        <v>6.4539653600729263</v>
      </c>
      <c r="R12" s="21">
        <f>E12/C12*100</f>
        <v>9.4165907019143109</v>
      </c>
      <c r="S12" s="21">
        <f>F12/C12*100</f>
        <v>8.7237921604375579</v>
      </c>
      <c r="T12" s="21">
        <f>G12/C12*100</f>
        <v>15.031905195989061</v>
      </c>
      <c r="U12" s="21">
        <f>H12/C12*100</f>
        <v>9.3527803099361897</v>
      </c>
      <c r="V12" s="21">
        <f>I12/C12*100</f>
        <v>16.937101185050139</v>
      </c>
      <c r="W12" s="21">
        <f>J12/C12*100</f>
        <v>5.3965360072926165</v>
      </c>
      <c r="X12" s="21">
        <f>K12/C12*100</f>
        <v>11.969006381039197</v>
      </c>
      <c r="Y12" s="21">
        <f>L12/C12*100</f>
        <v>3.6098450319051962</v>
      </c>
      <c r="Z12" s="21">
        <f>M12/C12*100</f>
        <v>7.784867821330903</v>
      </c>
      <c r="AA12" s="21">
        <f>N12/C12*100</f>
        <v>1.7046490428441203</v>
      </c>
      <c r="AB12" s="30">
        <f>O12/C12*100</f>
        <v>3.618960802187785</v>
      </c>
    </row>
    <row r="13" spans="1:28" x14ac:dyDescent="0.25">
      <c r="A13" s="6"/>
      <c r="B13" s="7">
        <v>20</v>
      </c>
      <c r="C13" s="8">
        <v>11604</v>
      </c>
      <c r="D13" s="8">
        <v>998</v>
      </c>
      <c r="E13" s="8">
        <v>1305</v>
      </c>
      <c r="F13" s="8">
        <v>1190</v>
      </c>
      <c r="G13" s="8">
        <v>1652</v>
      </c>
      <c r="H13" s="8">
        <v>1238</v>
      </c>
      <c r="I13" s="8">
        <v>1828</v>
      </c>
      <c r="J13" s="9">
        <v>714</v>
      </c>
      <c r="K13" s="9">
        <v>1047</v>
      </c>
      <c r="L13" s="9">
        <v>442</v>
      </c>
      <c r="M13" s="9">
        <v>708</v>
      </c>
      <c r="N13" s="9">
        <v>167</v>
      </c>
      <c r="O13" s="25">
        <v>315</v>
      </c>
      <c r="P13" s="29">
        <f t="shared" ref="P13:P21" si="1">SUM(Q13:AB13)</f>
        <v>99.999999999999986</v>
      </c>
      <c r="Q13" s="21">
        <f t="shared" ref="Q13:Q21" si="2">D13/C13*100</f>
        <v>8.6004825922095822</v>
      </c>
      <c r="R13" s="21">
        <f t="shared" ref="R13:R21" si="3">E13/C13*100</f>
        <v>11.24612202688728</v>
      </c>
      <c r="S13" s="21">
        <f t="shared" ref="S13:S21" si="4">F13/C13*100</f>
        <v>10.255084453636677</v>
      </c>
      <c r="T13" s="21">
        <f t="shared" ref="T13:T21" si="5">G13/C13*100</f>
        <v>14.236470182695621</v>
      </c>
      <c r="U13" s="21">
        <f t="shared" ref="U13:U21" si="6">H13/C13*100</f>
        <v>10.668734918993451</v>
      </c>
      <c r="V13" s="21">
        <f t="shared" ref="V13:V21" si="7">I13/C13*100</f>
        <v>15.753188555670459</v>
      </c>
      <c r="W13" s="21">
        <f t="shared" ref="W13:W21" si="8">J13/C13*100</f>
        <v>6.1530506721820064</v>
      </c>
      <c r="X13" s="21">
        <f t="shared" ref="X13:X21" si="9">K13/C13*100</f>
        <v>9.0227507755946217</v>
      </c>
      <c r="Y13" s="21">
        <f t="shared" ref="Y13:Y21" si="10">L13/C13*100</f>
        <v>3.8090313684936228</v>
      </c>
      <c r="Z13" s="21">
        <f t="shared" ref="Z13:Z21" si="11">M13/C13*100</f>
        <v>6.1013443640124096</v>
      </c>
      <c r="AA13" s="21">
        <f t="shared" ref="AA13:AA21" si="12">N13/C13*100</f>
        <v>1.4391589107204412</v>
      </c>
      <c r="AB13" s="30">
        <f t="shared" ref="AB13:AB21" si="13">O13/C13*100</f>
        <v>2.7145811789038263</v>
      </c>
    </row>
    <row r="14" spans="1:28" x14ac:dyDescent="0.25">
      <c r="A14" s="6"/>
      <c r="B14" s="7">
        <v>21</v>
      </c>
      <c r="C14" s="8">
        <v>5523</v>
      </c>
      <c r="D14" s="8">
        <v>571</v>
      </c>
      <c r="E14" s="8">
        <v>503</v>
      </c>
      <c r="F14" s="8">
        <v>701</v>
      </c>
      <c r="G14" s="8">
        <v>696</v>
      </c>
      <c r="H14" s="8">
        <v>665</v>
      </c>
      <c r="I14" s="8">
        <v>750</v>
      </c>
      <c r="J14" s="9">
        <v>417</v>
      </c>
      <c r="K14" s="9">
        <v>434</v>
      </c>
      <c r="L14" s="9">
        <v>243</v>
      </c>
      <c r="M14" s="9">
        <v>295</v>
      </c>
      <c r="N14" s="9">
        <v>90</v>
      </c>
      <c r="O14" s="25">
        <v>158</v>
      </c>
      <c r="P14" s="29">
        <f t="shared" si="1"/>
        <v>99.999999999999986</v>
      </c>
      <c r="Q14" s="21">
        <f t="shared" si="2"/>
        <v>10.338584102842658</v>
      </c>
      <c r="R14" s="21">
        <f t="shared" si="3"/>
        <v>9.1073691834148107</v>
      </c>
      <c r="S14" s="21">
        <f t="shared" si="4"/>
        <v>12.692377331160602</v>
      </c>
      <c r="T14" s="21">
        <f t="shared" si="5"/>
        <v>12.601846822379143</v>
      </c>
      <c r="U14" s="21">
        <f t="shared" si="6"/>
        <v>12.040557667934094</v>
      </c>
      <c r="V14" s="21">
        <f t="shared" si="7"/>
        <v>13.579576317218903</v>
      </c>
      <c r="W14" s="21">
        <f t="shared" si="8"/>
        <v>7.5502444323737095</v>
      </c>
      <c r="X14" s="21">
        <f t="shared" si="9"/>
        <v>7.8580481622306717</v>
      </c>
      <c r="Y14" s="21">
        <f t="shared" si="10"/>
        <v>4.3997827267789242</v>
      </c>
      <c r="Z14" s="21">
        <f t="shared" si="11"/>
        <v>5.3413000181061019</v>
      </c>
      <c r="AA14" s="21">
        <f t="shared" si="12"/>
        <v>1.6295491580662684</v>
      </c>
      <c r="AB14" s="30">
        <f t="shared" si="13"/>
        <v>2.8607640774941157</v>
      </c>
    </row>
    <row r="15" spans="1:28" x14ac:dyDescent="0.25">
      <c r="A15" s="6"/>
      <c r="B15" s="7">
        <v>22</v>
      </c>
      <c r="C15" s="8">
        <v>2693</v>
      </c>
      <c r="D15" s="8">
        <v>267</v>
      </c>
      <c r="E15" s="8">
        <v>194</v>
      </c>
      <c r="F15" s="8">
        <v>384</v>
      </c>
      <c r="G15" s="8">
        <v>291</v>
      </c>
      <c r="H15" s="8">
        <v>408</v>
      </c>
      <c r="I15" s="8">
        <v>337</v>
      </c>
      <c r="J15" s="9">
        <v>202</v>
      </c>
      <c r="K15" s="9">
        <v>200</v>
      </c>
      <c r="L15" s="9">
        <v>139</v>
      </c>
      <c r="M15" s="9">
        <v>131</v>
      </c>
      <c r="N15" s="9">
        <v>69</v>
      </c>
      <c r="O15" s="25">
        <v>71</v>
      </c>
      <c r="P15" s="29">
        <f t="shared" si="1"/>
        <v>99.999999999999986</v>
      </c>
      <c r="Q15" s="21">
        <f t="shared" si="2"/>
        <v>9.9145933902710723</v>
      </c>
      <c r="R15" s="21">
        <f t="shared" si="3"/>
        <v>7.2038618640920911</v>
      </c>
      <c r="S15" s="21">
        <f t="shared" si="4"/>
        <v>14.259190493873003</v>
      </c>
      <c r="T15" s="21">
        <f t="shared" si="5"/>
        <v>10.805792796138135</v>
      </c>
      <c r="U15" s="21">
        <f t="shared" si="6"/>
        <v>15.150389899740066</v>
      </c>
      <c r="V15" s="21">
        <f t="shared" si="7"/>
        <v>12.513924990716674</v>
      </c>
      <c r="W15" s="21">
        <f t="shared" si="8"/>
        <v>7.5009283327144445</v>
      </c>
      <c r="X15" s="21">
        <f t="shared" si="9"/>
        <v>7.4266617155588559</v>
      </c>
      <c r="Y15" s="21">
        <f t="shared" si="10"/>
        <v>5.1615298923134052</v>
      </c>
      <c r="Z15" s="21">
        <f t="shared" si="11"/>
        <v>4.8644634236910509</v>
      </c>
      <c r="AA15" s="21">
        <f t="shared" si="12"/>
        <v>2.5621982918678055</v>
      </c>
      <c r="AB15" s="30">
        <f t="shared" si="13"/>
        <v>2.636464909023394</v>
      </c>
    </row>
    <row r="16" spans="1:28" x14ac:dyDescent="0.25">
      <c r="A16" s="6"/>
      <c r="B16" s="7">
        <v>23</v>
      </c>
      <c r="C16" s="8">
        <v>1844</v>
      </c>
      <c r="D16" s="8">
        <v>182</v>
      </c>
      <c r="E16" s="8">
        <v>127</v>
      </c>
      <c r="F16" s="8">
        <v>246</v>
      </c>
      <c r="G16" s="8">
        <v>203</v>
      </c>
      <c r="H16" s="8">
        <v>292</v>
      </c>
      <c r="I16" s="8">
        <v>223</v>
      </c>
      <c r="J16" s="9">
        <v>137</v>
      </c>
      <c r="K16" s="9">
        <v>133</v>
      </c>
      <c r="L16" s="9">
        <v>93</v>
      </c>
      <c r="M16" s="9">
        <v>93</v>
      </c>
      <c r="N16" s="9">
        <v>67</v>
      </c>
      <c r="O16" s="25">
        <v>48</v>
      </c>
      <c r="P16" s="29">
        <f t="shared" si="1"/>
        <v>99.999999999999986</v>
      </c>
      <c r="Q16" s="21">
        <f t="shared" si="2"/>
        <v>9.8698481561822113</v>
      </c>
      <c r="R16" s="21">
        <f t="shared" si="3"/>
        <v>6.8872017353579178</v>
      </c>
      <c r="S16" s="21">
        <f t="shared" si="4"/>
        <v>13.34056399132321</v>
      </c>
      <c r="T16" s="21">
        <f t="shared" si="5"/>
        <v>11.008676789587852</v>
      </c>
      <c r="U16" s="21">
        <f t="shared" si="6"/>
        <v>15.835140997830802</v>
      </c>
      <c r="V16" s="21">
        <f t="shared" si="7"/>
        <v>12.093275488069414</v>
      </c>
      <c r="W16" s="21">
        <f t="shared" si="8"/>
        <v>7.429501084598698</v>
      </c>
      <c r="X16" s="21">
        <f t="shared" si="9"/>
        <v>7.2125813449023859</v>
      </c>
      <c r="Y16" s="21">
        <f t="shared" si="10"/>
        <v>5.0433839479392626</v>
      </c>
      <c r="Z16" s="21">
        <f t="shared" si="11"/>
        <v>5.0433839479392626</v>
      </c>
      <c r="AA16" s="21">
        <f t="shared" si="12"/>
        <v>3.633405639913232</v>
      </c>
      <c r="AB16" s="30">
        <f t="shared" si="13"/>
        <v>2.6030368763557483</v>
      </c>
    </row>
    <row r="17" spans="1:28" x14ac:dyDescent="0.25">
      <c r="A17" s="6"/>
      <c r="B17" s="7">
        <v>24</v>
      </c>
      <c r="C17" s="8">
        <v>1006</v>
      </c>
      <c r="D17" s="8">
        <v>96</v>
      </c>
      <c r="E17" s="8">
        <v>64</v>
      </c>
      <c r="F17" s="8">
        <v>131</v>
      </c>
      <c r="G17" s="8">
        <v>108</v>
      </c>
      <c r="H17" s="8">
        <v>148</v>
      </c>
      <c r="I17" s="8">
        <v>134</v>
      </c>
      <c r="J17" s="9">
        <v>81</v>
      </c>
      <c r="K17" s="9">
        <v>83</v>
      </c>
      <c r="L17" s="9">
        <v>49</v>
      </c>
      <c r="M17" s="9">
        <v>57</v>
      </c>
      <c r="N17" s="9">
        <v>24</v>
      </c>
      <c r="O17" s="25">
        <v>31</v>
      </c>
      <c r="P17" s="29">
        <f t="shared" si="1"/>
        <v>100.00000000000001</v>
      </c>
      <c r="Q17" s="21">
        <f t="shared" si="2"/>
        <v>9.5427435387673949</v>
      </c>
      <c r="R17" s="21">
        <f t="shared" si="3"/>
        <v>6.3618290258449299</v>
      </c>
      <c r="S17" s="21">
        <f t="shared" si="4"/>
        <v>13.021868787276341</v>
      </c>
      <c r="T17" s="21">
        <f t="shared" si="5"/>
        <v>10.735586481113319</v>
      </c>
      <c r="U17" s="21">
        <f t="shared" si="6"/>
        <v>14.7117296222664</v>
      </c>
      <c r="V17" s="21">
        <f t="shared" si="7"/>
        <v>13.320079522862823</v>
      </c>
      <c r="W17" s="21">
        <f t="shared" si="8"/>
        <v>8.0516898608349905</v>
      </c>
      <c r="X17" s="21">
        <f t="shared" si="9"/>
        <v>8.2504970178926449</v>
      </c>
      <c r="Y17" s="21">
        <f t="shared" si="10"/>
        <v>4.8707753479125246</v>
      </c>
      <c r="Z17" s="21">
        <f t="shared" si="11"/>
        <v>5.6660039761431413</v>
      </c>
      <c r="AA17" s="21">
        <f t="shared" si="12"/>
        <v>2.3856858846918487</v>
      </c>
      <c r="AB17" s="30">
        <f t="shared" si="13"/>
        <v>3.0815109343936382</v>
      </c>
    </row>
    <row r="18" spans="1:28" x14ac:dyDescent="0.25">
      <c r="A18" s="6"/>
      <c r="B18" s="7">
        <v>25</v>
      </c>
      <c r="C18" s="8">
        <v>845</v>
      </c>
      <c r="D18" s="8">
        <v>61</v>
      </c>
      <c r="E18" s="8">
        <v>49</v>
      </c>
      <c r="F18" s="8">
        <v>105</v>
      </c>
      <c r="G18" s="8">
        <v>96</v>
      </c>
      <c r="H18" s="8">
        <v>127</v>
      </c>
      <c r="I18" s="8">
        <v>96</v>
      </c>
      <c r="J18" s="9">
        <v>76</v>
      </c>
      <c r="K18" s="9">
        <v>88</v>
      </c>
      <c r="L18" s="9">
        <v>42</v>
      </c>
      <c r="M18" s="9">
        <v>58</v>
      </c>
      <c r="N18" s="9">
        <v>21</v>
      </c>
      <c r="O18" s="25">
        <v>26</v>
      </c>
      <c r="P18" s="29">
        <f t="shared" si="1"/>
        <v>100.00000000000001</v>
      </c>
      <c r="Q18" s="21">
        <f t="shared" si="2"/>
        <v>7.218934911242604</v>
      </c>
      <c r="R18" s="21">
        <f t="shared" si="3"/>
        <v>5.7988165680473376</v>
      </c>
      <c r="S18" s="21">
        <f t="shared" si="4"/>
        <v>12.42603550295858</v>
      </c>
      <c r="T18" s="21">
        <f t="shared" si="5"/>
        <v>11.36094674556213</v>
      </c>
      <c r="U18" s="21">
        <f t="shared" si="6"/>
        <v>15.029585798816569</v>
      </c>
      <c r="V18" s="21">
        <f t="shared" si="7"/>
        <v>11.36094674556213</v>
      </c>
      <c r="W18" s="21">
        <f t="shared" si="8"/>
        <v>8.9940828402366861</v>
      </c>
      <c r="X18" s="21">
        <f t="shared" si="9"/>
        <v>10.414201183431953</v>
      </c>
      <c r="Y18" s="21">
        <f t="shared" si="10"/>
        <v>4.9704142011834316</v>
      </c>
      <c r="Z18" s="21">
        <f t="shared" si="11"/>
        <v>6.8639053254437865</v>
      </c>
      <c r="AA18" s="21">
        <f t="shared" si="12"/>
        <v>2.4852071005917158</v>
      </c>
      <c r="AB18" s="30">
        <f t="shared" si="13"/>
        <v>3.0769230769230771</v>
      </c>
    </row>
    <row r="19" spans="1:28" x14ac:dyDescent="0.25">
      <c r="A19" s="6"/>
      <c r="B19" s="10" t="s">
        <v>5</v>
      </c>
      <c r="C19" s="8">
        <v>25021</v>
      </c>
      <c r="D19" s="8">
        <v>1468</v>
      </c>
      <c r="E19" s="8">
        <v>878</v>
      </c>
      <c r="F19" s="8">
        <v>3360</v>
      </c>
      <c r="G19" s="8">
        <v>2002</v>
      </c>
      <c r="H19" s="8">
        <v>4384</v>
      </c>
      <c r="I19" s="8">
        <v>2717</v>
      </c>
      <c r="J19" s="9">
        <v>3118</v>
      </c>
      <c r="K19" s="9">
        <v>1804</v>
      </c>
      <c r="L19" s="9">
        <v>2172</v>
      </c>
      <c r="M19" s="9">
        <v>1242</v>
      </c>
      <c r="N19" s="9">
        <v>1199</v>
      </c>
      <c r="O19" s="25">
        <v>677</v>
      </c>
      <c r="P19" s="29">
        <f t="shared" si="1"/>
        <v>99.999999999999986</v>
      </c>
      <c r="Q19" s="21">
        <f t="shared" si="2"/>
        <v>5.8670716598057631</v>
      </c>
      <c r="R19" s="21">
        <f t="shared" si="3"/>
        <v>3.5090523959873705</v>
      </c>
      <c r="S19" s="21">
        <f t="shared" si="4"/>
        <v>13.428719875304743</v>
      </c>
      <c r="T19" s="21">
        <f t="shared" si="5"/>
        <v>8.0012789257024099</v>
      </c>
      <c r="U19" s="21">
        <f t="shared" si="6"/>
        <v>17.521282123016665</v>
      </c>
      <c r="V19" s="21">
        <f t="shared" si="7"/>
        <v>10.8588785420247</v>
      </c>
      <c r="W19" s="21">
        <f t="shared" si="8"/>
        <v>12.4615323128572</v>
      </c>
      <c r="X19" s="21">
        <f t="shared" si="9"/>
        <v>7.2099436473362379</v>
      </c>
      <c r="Y19" s="21">
        <f t="shared" si="10"/>
        <v>8.6807082051077096</v>
      </c>
      <c r="Z19" s="21">
        <f t="shared" si="11"/>
        <v>4.9638303824787178</v>
      </c>
      <c r="AA19" s="21">
        <f t="shared" si="12"/>
        <v>4.791974741217377</v>
      </c>
      <c r="AB19" s="30">
        <f t="shared" si="13"/>
        <v>2.7057271891611046</v>
      </c>
    </row>
    <row r="20" spans="1:28" x14ac:dyDescent="0.25">
      <c r="A20" s="3">
        <v>1991</v>
      </c>
      <c r="B20" s="5" t="s">
        <v>7</v>
      </c>
      <c r="C20" s="4">
        <f xml:space="preserve"> SUM(C21+C22+C23+C24+C25+C26+C27+C28)</f>
        <v>59824</v>
      </c>
      <c r="D20" s="4">
        <f t="shared" ref="D20:O20" si="14" xml:space="preserve"> SUM(D21+D22+D23+D24+D25+D26+D27+D28)</f>
        <v>4261</v>
      </c>
      <c r="E20" s="4">
        <f t="shared" si="14"/>
        <v>4054</v>
      </c>
      <c r="F20" s="4">
        <f t="shared" si="14"/>
        <v>7063</v>
      </c>
      <c r="G20" s="4">
        <f t="shared" si="14"/>
        <v>6712</v>
      </c>
      <c r="H20" s="4">
        <f t="shared" si="14"/>
        <v>8506</v>
      </c>
      <c r="I20" s="4">
        <f t="shared" si="14"/>
        <v>7993</v>
      </c>
      <c r="J20" s="4">
        <f t="shared" si="14"/>
        <v>5333</v>
      </c>
      <c r="K20" s="4">
        <f t="shared" si="14"/>
        <v>5117</v>
      </c>
      <c r="L20" s="4">
        <f t="shared" si="14"/>
        <v>3658</v>
      </c>
      <c r="M20" s="4">
        <f t="shared" si="14"/>
        <v>3525</v>
      </c>
      <c r="N20" s="4">
        <f t="shared" si="14"/>
        <v>1887</v>
      </c>
      <c r="O20" s="23">
        <f t="shared" si="14"/>
        <v>1715</v>
      </c>
      <c r="P20" s="27">
        <f t="shared" si="1"/>
        <v>100.00000000000001</v>
      </c>
      <c r="Q20" s="20">
        <f t="shared" si="2"/>
        <v>7.1225595078898101</v>
      </c>
      <c r="R20" s="20">
        <f t="shared" si="3"/>
        <v>6.7765445306231618</v>
      </c>
      <c r="S20" s="20">
        <f t="shared" si="4"/>
        <v>11.806298475528216</v>
      </c>
      <c r="T20" s="20">
        <f t="shared" si="5"/>
        <v>11.219577427119551</v>
      </c>
      <c r="U20" s="20">
        <f t="shared" si="6"/>
        <v>14.218373896763842</v>
      </c>
      <c r="V20" s="20">
        <f t="shared" si="7"/>
        <v>13.360858518320406</v>
      </c>
      <c r="W20" s="20">
        <f t="shared" si="8"/>
        <v>8.9144824819470454</v>
      </c>
      <c r="X20" s="20">
        <f t="shared" si="9"/>
        <v>8.5534233752340185</v>
      </c>
      <c r="Y20" s="20">
        <f t="shared" si="10"/>
        <v>6.114602834982616</v>
      </c>
      <c r="Z20" s="20">
        <f t="shared" si="11"/>
        <v>5.8922840331639481</v>
      </c>
      <c r="AA20" s="20">
        <f t="shared" si="12"/>
        <v>3.1542524739235094</v>
      </c>
      <c r="AB20" s="28">
        <f t="shared" si="13"/>
        <v>2.8667424445038781</v>
      </c>
    </row>
    <row r="21" spans="1:28" x14ac:dyDescent="0.25">
      <c r="B21" s="17">
        <v>19</v>
      </c>
      <c r="C21" s="18">
        <v>11113</v>
      </c>
      <c r="D21" s="18">
        <v>689</v>
      </c>
      <c r="E21" s="18">
        <v>1043</v>
      </c>
      <c r="F21" s="18">
        <v>870</v>
      </c>
      <c r="G21" s="18">
        <v>1654</v>
      </c>
      <c r="H21" s="18">
        <v>1120</v>
      </c>
      <c r="I21" s="18">
        <v>1964</v>
      </c>
      <c r="J21" s="19">
        <v>607</v>
      </c>
      <c r="K21" s="19">
        <v>1319</v>
      </c>
      <c r="L21" s="19">
        <v>362</v>
      </c>
      <c r="M21" s="19">
        <v>868</v>
      </c>
      <c r="N21" s="19">
        <v>195</v>
      </c>
      <c r="O21" s="24">
        <v>422</v>
      </c>
      <c r="P21" s="29">
        <f t="shared" si="1"/>
        <v>99.999999999999986</v>
      </c>
      <c r="Q21" s="21">
        <f t="shared" si="2"/>
        <v>6.19994600917844</v>
      </c>
      <c r="R21" s="21">
        <f t="shared" si="3"/>
        <v>9.38540448123819</v>
      </c>
      <c r="S21" s="21">
        <f t="shared" si="4"/>
        <v>7.8286691262485375</v>
      </c>
      <c r="T21" s="21">
        <f t="shared" si="5"/>
        <v>14.883469810132278</v>
      </c>
      <c r="U21" s="21">
        <f t="shared" si="6"/>
        <v>10.078286691262486</v>
      </c>
      <c r="V21" s="21">
        <f t="shared" si="7"/>
        <v>17.672995590749572</v>
      </c>
      <c r="W21" s="21">
        <f t="shared" si="8"/>
        <v>5.462071447853865</v>
      </c>
      <c r="X21" s="21">
        <f t="shared" si="9"/>
        <v>11.868982273013588</v>
      </c>
      <c r="Y21" s="21">
        <f t="shared" si="10"/>
        <v>3.257446234140196</v>
      </c>
      <c r="Z21" s="21">
        <f t="shared" si="11"/>
        <v>7.8106721857284258</v>
      </c>
      <c r="AA21" s="21">
        <f t="shared" si="12"/>
        <v>1.7547017007108792</v>
      </c>
      <c r="AB21" s="30">
        <f t="shared" si="13"/>
        <v>3.7973544497435436</v>
      </c>
    </row>
    <row r="22" spans="1:28" x14ac:dyDescent="0.25">
      <c r="A22" s="11"/>
      <c r="B22" s="7">
        <v>20</v>
      </c>
      <c r="C22" s="8">
        <v>11987</v>
      </c>
      <c r="D22" s="8">
        <v>1014</v>
      </c>
      <c r="E22" s="8">
        <v>1267</v>
      </c>
      <c r="F22" s="8">
        <v>1221</v>
      </c>
      <c r="G22" s="8">
        <v>1769</v>
      </c>
      <c r="H22" s="8">
        <v>1302</v>
      </c>
      <c r="I22" s="8">
        <v>1858</v>
      </c>
      <c r="J22" s="9">
        <v>684</v>
      </c>
      <c r="K22" s="9">
        <v>1116</v>
      </c>
      <c r="L22" s="9">
        <v>448</v>
      </c>
      <c r="M22" s="9">
        <v>759</v>
      </c>
      <c r="N22" s="9">
        <v>219</v>
      </c>
      <c r="O22" s="25">
        <v>330</v>
      </c>
      <c r="P22" s="29">
        <f t="shared" ref="P22:P55" si="15">SUM(Q22:AB22)</f>
        <v>99.999999999999986</v>
      </c>
      <c r="Q22" s="21">
        <f t="shared" ref="Q22:Q55" si="16">D22/C22*100</f>
        <v>8.4591640944356374</v>
      </c>
      <c r="R22" s="21">
        <f t="shared" ref="R22:R55" si="17">E22/C22*100</f>
        <v>10.569783932593642</v>
      </c>
      <c r="S22" s="21">
        <f t="shared" ref="S22:S55" si="18">F22/C22*100</f>
        <v>10.186034871110369</v>
      </c>
      <c r="T22" s="21">
        <f t="shared" ref="T22:T55" si="19">G22/C22*100</f>
        <v>14.757654125302411</v>
      </c>
      <c r="U22" s="21">
        <f t="shared" ref="U22:U55" si="20">H22/C22*100</f>
        <v>10.861766914157004</v>
      </c>
      <c r="V22" s="21">
        <f t="shared" ref="V22:V55" si="21">I22/C22*100</f>
        <v>15.500125135563527</v>
      </c>
      <c r="W22" s="21">
        <f t="shared" ref="W22:W55" si="22">J22/C22*100</f>
        <v>5.7061816968382413</v>
      </c>
      <c r="X22" s="21">
        <f t="shared" ref="X22:X55" si="23">K22/C22*100</f>
        <v>9.3100859264202889</v>
      </c>
      <c r="Y22" s="21">
        <f t="shared" ref="Y22:Y55" si="24">L22/C22*100</f>
        <v>3.7373821640110121</v>
      </c>
      <c r="Z22" s="21">
        <f t="shared" ref="Z22:Z55" si="25">M22/C22*100</f>
        <v>6.3318595144740142</v>
      </c>
      <c r="AA22" s="21">
        <f t="shared" ref="AA22:AA55" si="26">N22/C22*100</f>
        <v>1.8269792274964545</v>
      </c>
      <c r="AB22" s="30">
        <f t="shared" ref="AB22:AB55" si="27">O22/C22*100</f>
        <v>2.752982397597397</v>
      </c>
    </row>
    <row r="23" spans="1:28" x14ac:dyDescent="0.25">
      <c r="A23" s="11"/>
      <c r="B23" s="7">
        <v>21</v>
      </c>
      <c r="C23" s="8">
        <v>5698</v>
      </c>
      <c r="D23" s="8">
        <v>567</v>
      </c>
      <c r="E23" s="8">
        <v>475</v>
      </c>
      <c r="F23" s="8">
        <v>761</v>
      </c>
      <c r="G23" s="8">
        <v>712</v>
      </c>
      <c r="H23" s="8">
        <v>754</v>
      </c>
      <c r="I23" s="8">
        <v>785</v>
      </c>
      <c r="J23" s="9">
        <v>417</v>
      </c>
      <c r="K23" s="9">
        <v>452</v>
      </c>
      <c r="L23" s="9">
        <v>222</v>
      </c>
      <c r="M23" s="9">
        <v>302</v>
      </c>
      <c r="N23" s="9">
        <v>100</v>
      </c>
      <c r="O23" s="25">
        <v>151</v>
      </c>
      <c r="P23" s="29">
        <f t="shared" si="15"/>
        <v>100</v>
      </c>
      <c r="Q23" s="21">
        <f t="shared" si="16"/>
        <v>9.950859950859952</v>
      </c>
      <c r="R23" s="21">
        <f t="shared" si="17"/>
        <v>8.3362583362583358</v>
      </c>
      <c r="S23" s="21">
        <f t="shared" si="18"/>
        <v>13.355563355563355</v>
      </c>
      <c r="T23" s="21">
        <f t="shared" si="19"/>
        <v>12.495612495612496</v>
      </c>
      <c r="U23" s="21">
        <f t="shared" si="20"/>
        <v>13.232713232713234</v>
      </c>
      <c r="V23" s="21">
        <f t="shared" si="21"/>
        <v>13.776763776763776</v>
      </c>
      <c r="W23" s="21">
        <f t="shared" si="22"/>
        <v>7.318357318357319</v>
      </c>
      <c r="X23" s="21">
        <f t="shared" si="23"/>
        <v>7.9326079326079322</v>
      </c>
      <c r="Y23" s="21">
        <f t="shared" si="24"/>
        <v>3.8961038961038961</v>
      </c>
      <c r="Z23" s="21">
        <f t="shared" si="25"/>
        <v>5.3001053001053</v>
      </c>
      <c r="AA23" s="21">
        <f t="shared" si="26"/>
        <v>1.7550017550017549</v>
      </c>
      <c r="AB23" s="30">
        <f t="shared" si="27"/>
        <v>2.65005265005265</v>
      </c>
    </row>
    <row r="24" spans="1:28" x14ac:dyDescent="0.25">
      <c r="A24" s="11"/>
      <c r="B24" s="7">
        <v>22</v>
      </c>
      <c r="C24" s="8">
        <v>3069</v>
      </c>
      <c r="D24" s="8">
        <v>304</v>
      </c>
      <c r="E24" s="8">
        <v>182</v>
      </c>
      <c r="F24" s="8">
        <v>434</v>
      </c>
      <c r="G24" s="8">
        <v>295</v>
      </c>
      <c r="H24" s="8">
        <v>537</v>
      </c>
      <c r="I24" s="8">
        <v>335</v>
      </c>
      <c r="J24" s="9">
        <v>280</v>
      </c>
      <c r="K24" s="9">
        <v>184</v>
      </c>
      <c r="L24" s="9">
        <v>186</v>
      </c>
      <c r="M24" s="9">
        <v>166</v>
      </c>
      <c r="N24" s="9">
        <v>93</v>
      </c>
      <c r="O24" s="25">
        <v>73</v>
      </c>
      <c r="P24" s="29">
        <f t="shared" si="15"/>
        <v>100</v>
      </c>
      <c r="Q24" s="21">
        <f t="shared" si="16"/>
        <v>9.9055066797002276</v>
      </c>
      <c r="R24" s="21">
        <f t="shared" si="17"/>
        <v>5.9302704463994784</v>
      </c>
      <c r="S24" s="21">
        <f t="shared" si="18"/>
        <v>14.14141414141414</v>
      </c>
      <c r="T24" s="21">
        <f t="shared" si="19"/>
        <v>9.6122515477354185</v>
      </c>
      <c r="U24" s="21">
        <f t="shared" si="20"/>
        <v>17.497556207233629</v>
      </c>
      <c r="V24" s="21">
        <f t="shared" si="21"/>
        <v>10.915607689801238</v>
      </c>
      <c r="W24" s="21">
        <f t="shared" si="22"/>
        <v>9.1234929944607366</v>
      </c>
      <c r="X24" s="21">
        <f t="shared" si="23"/>
        <v>5.9954382535027699</v>
      </c>
      <c r="Y24" s="21">
        <f t="shared" si="24"/>
        <v>6.0606060606060606</v>
      </c>
      <c r="Z24" s="21">
        <f t="shared" si="25"/>
        <v>5.4089279895731508</v>
      </c>
      <c r="AA24" s="21">
        <f t="shared" si="26"/>
        <v>3.0303030303030303</v>
      </c>
      <c r="AB24" s="30">
        <f t="shared" si="27"/>
        <v>2.3786249592701205</v>
      </c>
    </row>
    <row r="25" spans="1:28" x14ac:dyDescent="0.25">
      <c r="A25" s="11"/>
      <c r="B25" s="7">
        <v>23</v>
      </c>
      <c r="C25" s="8">
        <v>1693</v>
      </c>
      <c r="D25" s="8">
        <v>139</v>
      </c>
      <c r="E25" s="8">
        <v>132</v>
      </c>
      <c r="F25" s="8">
        <v>260</v>
      </c>
      <c r="G25" s="8">
        <v>166</v>
      </c>
      <c r="H25" s="8">
        <v>261</v>
      </c>
      <c r="I25" s="8">
        <v>206</v>
      </c>
      <c r="J25" s="9">
        <v>143</v>
      </c>
      <c r="K25" s="9">
        <v>108</v>
      </c>
      <c r="L25" s="9">
        <v>84</v>
      </c>
      <c r="M25" s="9">
        <v>89</v>
      </c>
      <c r="N25" s="9">
        <v>50</v>
      </c>
      <c r="O25" s="25">
        <v>55</v>
      </c>
      <c r="P25" s="29">
        <f t="shared" si="15"/>
        <v>100.00000000000001</v>
      </c>
      <c r="Q25" s="21">
        <f t="shared" si="16"/>
        <v>8.2102776137034841</v>
      </c>
      <c r="R25" s="21">
        <f t="shared" si="17"/>
        <v>7.7968103957471948</v>
      </c>
      <c r="S25" s="21">
        <f t="shared" si="18"/>
        <v>15.35735380980508</v>
      </c>
      <c r="T25" s="21">
        <f t="shared" si="19"/>
        <v>9.8050797401063203</v>
      </c>
      <c r="U25" s="21">
        <f t="shared" si="20"/>
        <v>15.416420555227406</v>
      </c>
      <c r="V25" s="21">
        <f t="shared" si="21"/>
        <v>12.167749556999409</v>
      </c>
      <c r="W25" s="21">
        <f t="shared" si="22"/>
        <v>8.446544595392794</v>
      </c>
      <c r="X25" s="21">
        <f t="shared" si="23"/>
        <v>6.3792085056113406</v>
      </c>
      <c r="Y25" s="21">
        <f t="shared" si="24"/>
        <v>4.9616066154754872</v>
      </c>
      <c r="Z25" s="21">
        <f t="shared" si="25"/>
        <v>5.2569403425871233</v>
      </c>
      <c r="AA25" s="21">
        <f t="shared" si="26"/>
        <v>2.9533372711163617</v>
      </c>
      <c r="AB25" s="30">
        <f t="shared" si="27"/>
        <v>3.2486709982279973</v>
      </c>
    </row>
    <row r="26" spans="1:28" x14ac:dyDescent="0.25">
      <c r="A26" s="11"/>
      <c r="B26" s="7">
        <v>24</v>
      </c>
      <c r="C26" s="8">
        <v>979</v>
      </c>
      <c r="D26" s="8">
        <v>80</v>
      </c>
      <c r="E26" s="8">
        <v>49</v>
      </c>
      <c r="F26" s="8">
        <v>135</v>
      </c>
      <c r="G26" s="8">
        <v>102</v>
      </c>
      <c r="H26" s="8">
        <v>147</v>
      </c>
      <c r="I26" s="8">
        <v>116</v>
      </c>
      <c r="J26" s="9">
        <v>83</v>
      </c>
      <c r="K26" s="9">
        <v>78</v>
      </c>
      <c r="L26" s="9">
        <v>65</v>
      </c>
      <c r="M26" s="9">
        <v>59</v>
      </c>
      <c r="N26" s="9">
        <v>30</v>
      </c>
      <c r="O26" s="25">
        <v>35</v>
      </c>
      <c r="P26" s="29">
        <f t="shared" si="15"/>
        <v>100</v>
      </c>
      <c r="Q26" s="21">
        <f t="shared" si="16"/>
        <v>8.171603677221654</v>
      </c>
      <c r="R26" s="21">
        <f t="shared" si="17"/>
        <v>5.0051072522982638</v>
      </c>
      <c r="S26" s="21">
        <f t="shared" si="18"/>
        <v>13.789581205311544</v>
      </c>
      <c r="T26" s="21">
        <f t="shared" si="19"/>
        <v>10.418794688457609</v>
      </c>
      <c r="U26" s="21">
        <f t="shared" si="20"/>
        <v>15.015321756894789</v>
      </c>
      <c r="V26" s="21">
        <f t="shared" si="21"/>
        <v>11.848825331971399</v>
      </c>
      <c r="W26" s="21">
        <f t="shared" si="22"/>
        <v>8.4780388151174666</v>
      </c>
      <c r="X26" s="21">
        <f t="shared" si="23"/>
        <v>7.9673135852911141</v>
      </c>
      <c r="Y26" s="21">
        <f t="shared" si="24"/>
        <v>6.6394279877425939</v>
      </c>
      <c r="Z26" s="21">
        <f t="shared" si="25"/>
        <v>6.0265577119509706</v>
      </c>
      <c r="AA26" s="21">
        <f t="shared" si="26"/>
        <v>3.0643513789581207</v>
      </c>
      <c r="AB26" s="30">
        <f t="shared" si="27"/>
        <v>3.5750766087844741</v>
      </c>
    </row>
    <row r="27" spans="1:28" x14ac:dyDescent="0.25">
      <c r="A27" s="11"/>
      <c r="B27" s="7">
        <v>25</v>
      </c>
      <c r="C27" s="8">
        <v>711</v>
      </c>
      <c r="D27" s="8">
        <v>48</v>
      </c>
      <c r="E27" s="8">
        <v>53</v>
      </c>
      <c r="F27" s="8">
        <v>100</v>
      </c>
      <c r="G27" s="8">
        <v>78</v>
      </c>
      <c r="H27" s="8">
        <v>97</v>
      </c>
      <c r="I27" s="8">
        <v>72</v>
      </c>
      <c r="J27" s="9">
        <v>53</v>
      </c>
      <c r="K27" s="9">
        <v>66</v>
      </c>
      <c r="L27" s="9">
        <v>55</v>
      </c>
      <c r="M27" s="9">
        <v>41</v>
      </c>
      <c r="N27" s="9">
        <v>17</v>
      </c>
      <c r="O27" s="25">
        <v>31</v>
      </c>
      <c r="P27" s="29">
        <f t="shared" si="15"/>
        <v>100</v>
      </c>
      <c r="Q27" s="21">
        <f t="shared" si="16"/>
        <v>6.7510548523206744</v>
      </c>
      <c r="R27" s="21">
        <f t="shared" si="17"/>
        <v>7.4542897327707456</v>
      </c>
      <c r="S27" s="21">
        <f t="shared" si="18"/>
        <v>14.064697609001406</v>
      </c>
      <c r="T27" s="21">
        <f t="shared" si="19"/>
        <v>10.970464135021098</v>
      </c>
      <c r="U27" s="21">
        <f t="shared" si="20"/>
        <v>13.642756680731363</v>
      </c>
      <c r="V27" s="21">
        <f t="shared" si="21"/>
        <v>10.126582278481013</v>
      </c>
      <c r="W27" s="21">
        <f t="shared" si="22"/>
        <v>7.4542897327707456</v>
      </c>
      <c r="X27" s="21">
        <f t="shared" si="23"/>
        <v>9.2827004219409286</v>
      </c>
      <c r="Y27" s="21">
        <f t="shared" si="24"/>
        <v>7.7355836849507735</v>
      </c>
      <c r="Z27" s="21">
        <f t="shared" si="25"/>
        <v>5.766526019690577</v>
      </c>
      <c r="AA27" s="21">
        <f t="shared" si="26"/>
        <v>2.3909985935302389</v>
      </c>
      <c r="AB27" s="30">
        <f t="shared" si="27"/>
        <v>4.3600562587904363</v>
      </c>
    </row>
    <row r="28" spans="1:28" x14ac:dyDescent="0.25">
      <c r="A28" s="11"/>
      <c r="B28" s="10" t="s">
        <v>5</v>
      </c>
      <c r="C28" s="8">
        <v>24574</v>
      </c>
      <c r="D28" s="8">
        <v>1420</v>
      </c>
      <c r="E28" s="8">
        <v>853</v>
      </c>
      <c r="F28" s="8">
        <v>3282</v>
      </c>
      <c r="G28" s="8">
        <v>1936</v>
      </c>
      <c r="H28" s="8">
        <v>4288</v>
      </c>
      <c r="I28" s="8">
        <v>2657</v>
      </c>
      <c r="J28" s="9">
        <v>3066</v>
      </c>
      <c r="K28" s="9">
        <v>1794</v>
      </c>
      <c r="L28" s="9">
        <v>2236</v>
      </c>
      <c r="M28" s="9">
        <v>1241</v>
      </c>
      <c r="N28" s="9">
        <v>1183</v>
      </c>
      <c r="O28" s="25">
        <v>618</v>
      </c>
      <c r="P28" s="29">
        <f t="shared" si="15"/>
        <v>100</v>
      </c>
      <c r="Q28" s="21">
        <f t="shared" si="16"/>
        <v>5.7784650443558228</v>
      </c>
      <c r="R28" s="21">
        <f t="shared" si="17"/>
        <v>3.4711483681940263</v>
      </c>
      <c r="S28" s="21">
        <f t="shared" si="18"/>
        <v>13.355579067306911</v>
      </c>
      <c r="T28" s="21">
        <f t="shared" si="19"/>
        <v>7.8782452999104748</v>
      </c>
      <c r="U28" s="21">
        <f t="shared" si="20"/>
        <v>17.449336697322373</v>
      </c>
      <c r="V28" s="21">
        <f t="shared" si="21"/>
        <v>10.812240579474242</v>
      </c>
      <c r="W28" s="21">
        <f t="shared" si="22"/>
        <v>12.47660128591194</v>
      </c>
      <c r="X28" s="21">
        <f t="shared" si="23"/>
        <v>7.3003987954748926</v>
      </c>
      <c r="Y28" s="21">
        <f t="shared" si="24"/>
        <v>9.0990477740701561</v>
      </c>
      <c r="Z28" s="21">
        <f t="shared" si="25"/>
        <v>5.0500529014405471</v>
      </c>
      <c r="AA28" s="21">
        <f t="shared" si="26"/>
        <v>4.8140310897696752</v>
      </c>
      <c r="AB28" s="30">
        <f t="shared" si="27"/>
        <v>2.5148530967689426</v>
      </c>
    </row>
    <row r="29" spans="1:28" x14ac:dyDescent="0.25">
      <c r="A29" s="3">
        <v>1992</v>
      </c>
      <c r="B29" s="5" t="s">
        <v>7</v>
      </c>
      <c r="C29" s="4">
        <f>SUM(C30+C31+C32+C33+C34+C35+C36+C37)</f>
        <v>59970</v>
      </c>
      <c r="D29" s="4">
        <f t="shared" ref="D29:O29" si="28">SUM(D30+D31+D32+D33+D34+D35+D36+D37)</f>
        <v>4370</v>
      </c>
      <c r="E29" s="4">
        <f t="shared" si="28"/>
        <v>4263</v>
      </c>
      <c r="F29" s="4">
        <f t="shared" si="28"/>
        <v>7163</v>
      </c>
      <c r="G29" s="4">
        <f t="shared" si="28"/>
        <v>6633</v>
      </c>
      <c r="H29" s="4">
        <f t="shared" si="28"/>
        <v>8475</v>
      </c>
      <c r="I29" s="4">
        <f t="shared" si="28"/>
        <v>7952</v>
      </c>
      <c r="J29" s="4">
        <f t="shared" si="28"/>
        <v>5469</v>
      </c>
      <c r="K29" s="4">
        <f t="shared" si="28"/>
        <v>5144</v>
      </c>
      <c r="L29" s="4">
        <f t="shared" si="28"/>
        <v>3564</v>
      </c>
      <c r="M29" s="4">
        <f t="shared" si="28"/>
        <v>3419</v>
      </c>
      <c r="N29" s="4">
        <f t="shared" si="28"/>
        <v>1848</v>
      </c>
      <c r="O29" s="23">
        <f t="shared" si="28"/>
        <v>1670</v>
      </c>
      <c r="P29" s="27">
        <f t="shared" si="15"/>
        <v>100</v>
      </c>
      <c r="Q29" s="20">
        <f t="shared" si="16"/>
        <v>7.2869768217442052</v>
      </c>
      <c r="R29" s="20">
        <f t="shared" si="17"/>
        <v>7.1085542771385697</v>
      </c>
      <c r="S29" s="20">
        <f t="shared" si="18"/>
        <v>11.944305486076372</v>
      </c>
      <c r="T29" s="20">
        <f t="shared" si="19"/>
        <v>11.060530265132567</v>
      </c>
      <c r="U29" s="20">
        <f t="shared" si="20"/>
        <v>14.132066033016507</v>
      </c>
      <c r="V29" s="20">
        <f t="shared" si="21"/>
        <v>13.259963314990827</v>
      </c>
      <c r="W29" s="20">
        <f t="shared" si="22"/>
        <v>9.1195597798899453</v>
      </c>
      <c r="X29" s="20">
        <f t="shared" si="23"/>
        <v>8.5776221444055363</v>
      </c>
      <c r="Y29" s="20">
        <f t="shared" si="24"/>
        <v>5.9429714857428717</v>
      </c>
      <c r="Z29" s="20">
        <f t="shared" si="25"/>
        <v>5.7011839252959815</v>
      </c>
      <c r="AA29" s="20">
        <f t="shared" si="26"/>
        <v>3.0815407703851929</v>
      </c>
      <c r="AB29" s="28">
        <f t="shared" si="27"/>
        <v>2.784725696181424</v>
      </c>
    </row>
    <row r="30" spans="1:28" x14ac:dyDescent="0.25">
      <c r="B30" s="17">
        <v>19</v>
      </c>
      <c r="C30" s="18">
        <v>11276</v>
      </c>
      <c r="D30" s="18">
        <v>800</v>
      </c>
      <c r="E30" s="18">
        <v>1109</v>
      </c>
      <c r="F30" s="18">
        <v>956</v>
      </c>
      <c r="G30" s="18">
        <v>1675</v>
      </c>
      <c r="H30" s="18">
        <v>1073</v>
      </c>
      <c r="I30" s="18">
        <v>1914</v>
      </c>
      <c r="J30" s="19">
        <v>576</v>
      </c>
      <c r="K30" s="19">
        <v>1333</v>
      </c>
      <c r="L30" s="19">
        <v>375</v>
      </c>
      <c r="M30" s="19">
        <v>903</v>
      </c>
      <c r="N30" s="19">
        <v>172</v>
      </c>
      <c r="O30" s="24">
        <v>390</v>
      </c>
      <c r="P30" s="29">
        <f t="shared" si="15"/>
        <v>100</v>
      </c>
      <c r="Q30" s="21">
        <f t="shared" si="16"/>
        <v>7.0947144377438809</v>
      </c>
      <c r="R30" s="21">
        <f t="shared" si="17"/>
        <v>9.8350478893224533</v>
      </c>
      <c r="S30" s="21">
        <f t="shared" si="18"/>
        <v>8.4781837531039379</v>
      </c>
      <c r="T30" s="21">
        <f t="shared" si="19"/>
        <v>14.854558354026251</v>
      </c>
      <c r="U30" s="21">
        <f t="shared" si="20"/>
        <v>9.5157857396239809</v>
      </c>
      <c r="V30" s="21">
        <f t="shared" si="21"/>
        <v>16.974104292302236</v>
      </c>
      <c r="W30" s="21">
        <f t="shared" si="22"/>
        <v>5.1081943951755946</v>
      </c>
      <c r="X30" s="21">
        <f t="shared" si="23"/>
        <v>11.821567931890742</v>
      </c>
      <c r="Y30" s="21">
        <f t="shared" si="24"/>
        <v>3.3256473926924444</v>
      </c>
      <c r="Z30" s="21">
        <f t="shared" si="25"/>
        <v>8.0081589216034068</v>
      </c>
      <c r="AA30" s="21">
        <f t="shared" si="26"/>
        <v>1.5253636041149343</v>
      </c>
      <c r="AB30" s="30">
        <f t="shared" si="27"/>
        <v>3.4586732884001417</v>
      </c>
    </row>
    <row r="31" spans="1:28" x14ac:dyDescent="0.25">
      <c r="A31" s="11"/>
      <c r="B31" s="7">
        <v>20</v>
      </c>
      <c r="C31" s="8">
        <v>12196</v>
      </c>
      <c r="D31" s="8">
        <v>970</v>
      </c>
      <c r="E31" s="8">
        <v>1354</v>
      </c>
      <c r="F31" s="8">
        <v>1283</v>
      </c>
      <c r="G31" s="8">
        <v>1726</v>
      </c>
      <c r="H31" s="8">
        <v>1274</v>
      </c>
      <c r="I31" s="8">
        <v>1968</v>
      </c>
      <c r="J31" s="9">
        <v>722</v>
      </c>
      <c r="K31" s="9">
        <v>1196</v>
      </c>
      <c r="L31" s="9">
        <v>438</v>
      </c>
      <c r="M31" s="9">
        <v>726</v>
      </c>
      <c r="N31" s="9">
        <v>180</v>
      </c>
      <c r="O31" s="25">
        <v>359</v>
      </c>
      <c r="P31" s="29">
        <f t="shared" si="15"/>
        <v>99.999999999999986</v>
      </c>
      <c r="Q31" s="21">
        <f t="shared" si="16"/>
        <v>7.953427353230567</v>
      </c>
      <c r="R31" s="21">
        <f t="shared" si="17"/>
        <v>11.102000655952772</v>
      </c>
      <c r="S31" s="21">
        <f t="shared" si="18"/>
        <v>10.519842571334864</v>
      </c>
      <c r="T31" s="21">
        <f t="shared" si="19"/>
        <v>14.152181042964907</v>
      </c>
      <c r="U31" s="21">
        <f t="shared" si="20"/>
        <v>10.446047884552312</v>
      </c>
      <c r="V31" s="21">
        <f t="shared" si="21"/>
        <v>16.136438176451296</v>
      </c>
      <c r="W31" s="21">
        <f t="shared" si="22"/>
        <v>5.9199737618891444</v>
      </c>
      <c r="X31" s="21">
        <f t="shared" si="23"/>
        <v>9.8064939324368652</v>
      </c>
      <c r="Y31" s="21">
        <f t="shared" si="24"/>
        <v>3.5913414234175143</v>
      </c>
      <c r="Z31" s="21">
        <f t="shared" si="25"/>
        <v>5.9527714004591665</v>
      </c>
      <c r="AA31" s="21">
        <f t="shared" si="26"/>
        <v>1.4758937356510331</v>
      </c>
      <c r="AB31" s="30">
        <f t="shared" si="27"/>
        <v>2.9435880616595607</v>
      </c>
    </row>
    <row r="32" spans="1:28" x14ac:dyDescent="0.25">
      <c r="A32" s="11"/>
      <c r="B32" s="7">
        <v>21</v>
      </c>
      <c r="C32" s="8">
        <v>6164</v>
      </c>
      <c r="D32" s="8">
        <v>607</v>
      </c>
      <c r="E32" s="8">
        <v>520</v>
      </c>
      <c r="F32" s="8">
        <v>854</v>
      </c>
      <c r="G32" s="8">
        <v>731</v>
      </c>
      <c r="H32" s="8">
        <v>899</v>
      </c>
      <c r="I32" s="8">
        <v>737</v>
      </c>
      <c r="J32" s="9">
        <v>508</v>
      </c>
      <c r="K32" s="9">
        <v>435</v>
      </c>
      <c r="L32" s="9">
        <v>303</v>
      </c>
      <c r="M32" s="9">
        <v>304</v>
      </c>
      <c r="N32" s="9">
        <v>133</v>
      </c>
      <c r="O32" s="25">
        <v>133</v>
      </c>
      <c r="P32" s="29">
        <f t="shared" si="15"/>
        <v>100</v>
      </c>
      <c r="Q32" s="21">
        <f t="shared" si="16"/>
        <v>9.8475016223231666</v>
      </c>
      <c r="R32" s="21">
        <f t="shared" si="17"/>
        <v>8.4360804672290719</v>
      </c>
      <c r="S32" s="21">
        <f t="shared" si="18"/>
        <v>13.854639844256978</v>
      </c>
      <c r="T32" s="21">
        <f t="shared" si="19"/>
        <v>11.859182349123945</v>
      </c>
      <c r="U32" s="21">
        <f t="shared" si="20"/>
        <v>14.584685269305645</v>
      </c>
      <c r="V32" s="21">
        <f t="shared" si="21"/>
        <v>11.956521739130435</v>
      </c>
      <c r="W32" s="21">
        <f t="shared" si="22"/>
        <v>8.2414016872160936</v>
      </c>
      <c r="X32" s="21">
        <f t="shared" si="23"/>
        <v>7.0571057754704736</v>
      </c>
      <c r="Y32" s="21">
        <f t="shared" si="24"/>
        <v>4.9156391953277092</v>
      </c>
      <c r="Z32" s="21">
        <f t="shared" si="25"/>
        <v>4.9318624269954574</v>
      </c>
      <c r="AA32" s="21">
        <f t="shared" si="26"/>
        <v>2.1576898118105126</v>
      </c>
      <c r="AB32" s="30">
        <f t="shared" si="27"/>
        <v>2.1576898118105126</v>
      </c>
    </row>
    <row r="33" spans="1:28" x14ac:dyDescent="0.25">
      <c r="A33" s="11"/>
      <c r="B33" s="7">
        <v>22</v>
      </c>
      <c r="C33" s="8">
        <v>2790</v>
      </c>
      <c r="D33" s="8">
        <v>279</v>
      </c>
      <c r="E33" s="8">
        <v>197</v>
      </c>
      <c r="F33" s="8">
        <v>419</v>
      </c>
      <c r="G33" s="8">
        <v>266</v>
      </c>
      <c r="H33" s="8">
        <v>410</v>
      </c>
      <c r="I33" s="8">
        <v>329</v>
      </c>
      <c r="J33" s="9">
        <v>259</v>
      </c>
      <c r="K33" s="9">
        <v>217</v>
      </c>
      <c r="L33" s="9">
        <v>147</v>
      </c>
      <c r="M33" s="9">
        <v>152</v>
      </c>
      <c r="N33" s="9">
        <v>48</v>
      </c>
      <c r="O33" s="25">
        <v>67</v>
      </c>
      <c r="P33" s="29">
        <f t="shared" si="15"/>
        <v>100</v>
      </c>
      <c r="Q33" s="21">
        <f t="shared" si="16"/>
        <v>10</v>
      </c>
      <c r="R33" s="21">
        <f t="shared" si="17"/>
        <v>7.0609318996415773</v>
      </c>
      <c r="S33" s="21">
        <f t="shared" si="18"/>
        <v>15.017921146953405</v>
      </c>
      <c r="T33" s="21">
        <f t="shared" si="19"/>
        <v>9.5340501792114694</v>
      </c>
      <c r="U33" s="21">
        <f t="shared" si="20"/>
        <v>14.695340501792115</v>
      </c>
      <c r="V33" s="21">
        <f t="shared" si="21"/>
        <v>11.792114695340501</v>
      </c>
      <c r="W33" s="21">
        <f t="shared" si="22"/>
        <v>9.2831541218637987</v>
      </c>
      <c r="X33" s="21">
        <f t="shared" si="23"/>
        <v>7.7777777777777777</v>
      </c>
      <c r="Y33" s="21">
        <f t="shared" si="24"/>
        <v>5.268817204301075</v>
      </c>
      <c r="Z33" s="21">
        <f t="shared" si="25"/>
        <v>5.4480286738351253</v>
      </c>
      <c r="AA33" s="21">
        <f t="shared" si="26"/>
        <v>1.7204301075268817</v>
      </c>
      <c r="AB33" s="30">
        <f t="shared" si="27"/>
        <v>2.4014336917562726</v>
      </c>
    </row>
    <row r="34" spans="1:28" x14ac:dyDescent="0.25">
      <c r="A34" s="11"/>
      <c r="B34" s="7">
        <v>23</v>
      </c>
      <c r="C34" s="8">
        <v>1664</v>
      </c>
      <c r="D34" s="8">
        <v>126</v>
      </c>
      <c r="E34" s="8">
        <v>108</v>
      </c>
      <c r="F34" s="8">
        <v>222</v>
      </c>
      <c r="G34" s="8">
        <v>190</v>
      </c>
      <c r="H34" s="8">
        <v>243</v>
      </c>
      <c r="I34" s="8">
        <v>222</v>
      </c>
      <c r="J34" s="9">
        <v>148</v>
      </c>
      <c r="K34" s="9">
        <v>129</v>
      </c>
      <c r="L34" s="9">
        <v>95</v>
      </c>
      <c r="M34" s="9">
        <v>89</v>
      </c>
      <c r="N34" s="9">
        <v>49</v>
      </c>
      <c r="O34" s="25">
        <v>43</v>
      </c>
      <c r="P34" s="29">
        <f t="shared" si="15"/>
        <v>100</v>
      </c>
      <c r="Q34" s="21">
        <f t="shared" si="16"/>
        <v>7.5721153846153841</v>
      </c>
      <c r="R34" s="21">
        <f t="shared" si="17"/>
        <v>6.4903846153846159</v>
      </c>
      <c r="S34" s="21">
        <f t="shared" si="18"/>
        <v>13.341346153846153</v>
      </c>
      <c r="T34" s="21">
        <f t="shared" si="19"/>
        <v>11.41826923076923</v>
      </c>
      <c r="U34" s="21">
        <f t="shared" si="20"/>
        <v>14.603365384615385</v>
      </c>
      <c r="V34" s="21">
        <f t="shared" si="21"/>
        <v>13.341346153846153</v>
      </c>
      <c r="W34" s="21">
        <f t="shared" si="22"/>
        <v>8.8942307692307701</v>
      </c>
      <c r="X34" s="21">
        <f t="shared" si="23"/>
        <v>7.7524038461538467</v>
      </c>
      <c r="Y34" s="21">
        <f t="shared" si="24"/>
        <v>5.709134615384615</v>
      </c>
      <c r="Z34" s="21">
        <f t="shared" si="25"/>
        <v>5.3485576923076916</v>
      </c>
      <c r="AA34" s="21">
        <f t="shared" si="26"/>
        <v>2.9447115384615383</v>
      </c>
      <c r="AB34" s="30">
        <f t="shared" si="27"/>
        <v>2.5841346153846154</v>
      </c>
    </row>
    <row r="35" spans="1:28" x14ac:dyDescent="0.25">
      <c r="A35" s="11"/>
      <c r="B35" s="7">
        <v>24</v>
      </c>
      <c r="C35" s="8">
        <v>921</v>
      </c>
      <c r="D35" s="8">
        <v>98</v>
      </c>
      <c r="E35" s="8">
        <v>58</v>
      </c>
      <c r="F35" s="8">
        <v>112</v>
      </c>
      <c r="G35" s="8">
        <v>101</v>
      </c>
      <c r="H35" s="8">
        <v>136</v>
      </c>
      <c r="I35" s="8">
        <v>109</v>
      </c>
      <c r="J35" s="9">
        <v>86</v>
      </c>
      <c r="K35" s="9">
        <v>80</v>
      </c>
      <c r="L35" s="9">
        <v>51</v>
      </c>
      <c r="M35" s="9">
        <v>47</v>
      </c>
      <c r="N35" s="9">
        <v>23</v>
      </c>
      <c r="O35" s="25">
        <v>20</v>
      </c>
      <c r="P35" s="29">
        <f t="shared" si="15"/>
        <v>100.00000000000001</v>
      </c>
      <c r="Q35" s="21">
        <f t="shared" si="16"/>
        <v>10.640608034744844</v>
      </c>
      <c r="R35" s="21">
        <f t="shared" si="17"/>
        <v>6.2975027144408253</v>
      </c>
      <c r="S35" s="21">
        <f t="shared" si="18"/>
        <v>12.160694896851249</v>
      </c>
      <c r="T35" s="21">
        <f t="shared" si="19"/>
        <v>10.966340933767643</v>
      </c>
      <c r="U35" s="21">
        <f t="shared" si="20"/>
        <v>14.76655808903366</v>
      </c>
      <c r="V35" s="21">
        <f t="shared" si="21"/>
        <v>11.834961997828447</v>
      </c>
      <c r="W35" s="21">
        <f t="shared" si="22"/>
        <v>9.3376764386536379</v>
      </c>
      <c r="X35" s="21">
        <f t="shared" si="23"/>
        <v>8.686210640608035</v>
      </c>
      <c r="Y35" s="21">
        <f t="shared" si="24"/>
        <v>5.5374592833876219</v>
      </c>
      <c r="Z35" s="21">
        <f t="shared" si="25"/>
        <v>5.1031487513572209</v>
      </c>
      <c r="AA35" s="21">
        <f t="shared" si="26"/>
        <v>2.4972855591748102</v>
      </c>
      <c r="AB35" s="30">
        <f t="shared" si="27"/>
        <v>2.1715526601520088</v>
      </c>
    </row>
    <row r="36" spans="1:28" x14ac:dyDescent="0.25">
      <c r="A36" s="11"/>
      <c r="B36" s="7">
        <v>25</v>
      </c>
      <c r="C36" s="8">
        <v>725</v>
      </c>
      <c r="D36" s="8">
        <v>46</v>
      </c>
      <c r="E36" s="8">
        <v>60</v>
      </c>
      <c r="F36" s="8">
        <v>95</v>
      </c>
      <c r="G36" s="8">
        <v>86</v>
      </c>
      <c r="H36" s="8">
        <v>107</v>
      </c>
      <c r="I36" s="8">
        <v>88</v>
      </c>
      <c r="J36" s="9">
        <v>73</v>
      </c>
      <c r="K36" s="9">
        <v>50</v>
      </c>
      <c r="L36" s="9">
        <v>40</v>
      </c>
      <c r="M36" s="9">
        <v>34</v>
      </c>
      <c r="N36" s="9">
        <v>17</v>
      </c>
      <c r="O36" s="25">
        <v>29</v>
      </c>
      <c r="P36" s="29">
        <f t="shared" si="15"/>
        <v>100.00000000000003</v>
      </c>
      <c r="Q36" s="21">
        <f t="shared" si="16"/>
        <v>6.3448275862068968</v>
      </c>
      <c r="R36" s="21">
        <f t="shared" si="17"/>
        <v>8.2758620689655178</v>
      </c>
      <c r="S36" s="21">
        <f t="shared" si="18"/>
        <v>13.103448275862069</v>
      </c>
      <c r="T36" s="21">
        <f t="shared" si="19"/>
        <v>11.862068965517242</v>
      </c>
      <c r="U36" s="21">
        <f t="shared" si="20"/>
        <v>14.758620689655173</v>
      </c>
      <c r="V36" s="21">
        <f t="shared" si="21"/>
        <v>12.137931034482758</v>
      </c>
      <c r="W36" s="21">
        <f t="shared" si="22"/>
        <v>10.068965517241379</v>
      </c>
      <c r="X36" s="21">
        <f t="shared" si="23"/>
        <v>6.8965517241379306</v>
      </c>
      <c r="Y36" s="21">
        <f t="shared" si="24"/>
        <v>5.5172413793103452</v>
      </c>
      <c r="Z36" s="21">
        <f t="shared" si="25"/>
        <v>4.6896551724137936</v>
      </c>
      <c r="AA36" s="21">
        <f t="shared" si="26"/>
        <v>2.3448275862068968</v>
      </c>
      <c r="AB36" s="30">
        <f t="shared" si="27"/>
        <v>4</v>
      </c>
    </row>
    <row r="37" spans="1:28" x14ac:dyDescent="0.25">
      <c r="A37" s="11"/>
      <c r="B37" s="10" t="s">
        <v>5</v>
      </c>
      <c r="C37" s="8">
        <v>24234</v>
      </c>
      <c r="D37" s="8">
        <v>1444</v>
      </c>
      <c r="E37" s="8">
        <v>857</v>
      </c>
      <c r="F37" s="8">
        <v>3222</v>
      </c>
      <c r="G37" s="8">
        <v>1858</v>
      </c>
      <c r="H37" s="8">
        <v>4333</v>
      </c>
      <c r="I37" s="8">
        <v>2585</v>
      </c>
      <c r="J37" s="9">
        <v>3097</v>
      </c>
      <c r="K37" s="9">
        <v>1704</v>
      </c>
      <c r="L37" s="9">
        <v>2115</v>
      </c>
      <c r="M37" s="9">
        <v>1164</v>
      </c>
      <c r="N37" s="9">
        <v>1226</v>
      </c>
      <c r="O37" s="25">
        <v>629</v>
      </c>
      <c r="P37" s="29">
        <f t="shared" si="15"/>
        <v>100</v>
      </c>
      <c r="Q37" s="21">
        <f t="shared" si="16"/>
        <v>5.9585706032846417</v>
      </c>
      <c r="R37" s="21">
        <f t="shared" si="17"/>
        <v>3.5363538829743337</v>
      </c>
      <c r="S37" s="21">
        <f t="shared" si="18"/>
        <v>13.295370141124041</v>
      </c>
      <c r="T37" s="21">
        <f t="shared" si="19"/>
        <v>7.6669142527028136</v>
      </c>
      <c r="U37" s="21">
        <f t="shared" si="20"/>
        <v>17.879838243789717</v>
      </c>
      <c r="V37" s="21">
        <f t="shared" si="21"/>
        <v>10.666831724024098</v>
      </c>
      <c r="W37" s="21">
        <f t="shared" si="22"/>
        <v>12.779565899149956</v>
      </c>
      <c r="X37" s="21">
        <f t="shared" si="23"/>
        <v>7.03144342659074</v>
      </c>
      <c r="Y37" s="21">
        <f t="shared" si="24"/>
        <v>8.7274077742015344</v>
      </c>
      <c r="Z37" s="21">
        <f t="shared" si="25"/>
        <v>4.8031691012626885</v>
      </c>
      <c r="AA37" s="21">
        <f t="shared" si="26"/>
        <v>5.0590080052818358</v>
      </c>
      <c r="AB37" s="30">
        <f t="shared" si="27"/>
        <v>2.5955269456136008</v>
      </c>
    </row>
    <row r="38" spans="1:28" x14ac:dyDescent="0.25">
      <c r="A38" s="3">
        <v>1993</v>
      </c>
      <c r="B38" s="5" t="s">
        <v>7</v>
      </c>
      <c r="C38" s="4">
        <f>SUM(C39+C40+C41+C42+C43+C44+C45+C46)</f>
        <v>59510</v>
      </c>
      <c r="D38" s="4">
        <f t="shared" ref="D38:O38" si="29">SUM(D39+D40+D41+D42+D43+D44+D45+D46)</f>
        <v>4386</v>
      </c>
      <c r="E38" s="4">
        <f t="shared" si="29"/>
        <v>4243</v>
      </c>
      <c r="F38" s="4">
        <f t="shared" si="29"/>
        <v>7145</v>
      </c>
      <c r="G38" s="4">
        <f t="shared" si="29"/>
        <v>6712</v>
      </c>
      <c r="H38" s="4">
        <f t="shared" si="29"/>
        <v>8091</v>
      </c>
      <c r="I38" s="4">
        <f t="shared" si="29"/>
        <v>7855</v>
      </c>
      <c r="J38" s="4">
        <f t="shared" si="29"/>
        <v>5390</v>
      </c>
      <c r="K38" s="4">
        <f t="shared" si="29"/>
        <v>5213</v>
      </c>
      <c r="L38" s="4">
        <f t="shared" si="29"/>
        <v>3595</v>
      </c>
      <c r="M38" s="4">
        <f t="shared" si="29"/>
        <v>3482</v>
      </c>
      <c r="N38" s="4">
        <f t="shared" si="29"/>
        <v>1750</v>
      </c>
      <c r="O38" s="23">
        <f t="shared" si="29"/>
        <v>1648</v>
      </c>
      <c r="P38" s="27">
        <f t="shared" si="15"/>
        <v>99.999999999999986</v>
      </c>
      <c r="Q38" s="20">
        <f t="shared" si="16"/>
        <v>7.3701898840531008</v>
      </c>
      <c r="R38" s="20">
        <f t="shared" si="17"/>
        <v>7.1298941354394216</v>
      </c>
      <c r="S38" s="20">
        <f t="shared" si="18"/>
        <v>12.006385481431693</v>
      </c>
      <c r="T38" s="20">
        <f t="shared" si="19"/>
        <v>11.278776676188876</v>
      </c>
      <c r="U38" s="20">
        <f t="shared" si="20"/>
        <v>13.596034279952947</v>
      </c>
      <c r="V38" s="20">
        <f t="shared" si="21"/>
        <v>13.199462275247859</v>
      </c>
      <c r="W38" s="20">
        <f t="shared" si="22"/>
        <v>9.0573012939001849</v>
      </c>
      <c r="X38" s="20">
        <f t="shared" si="23"/>
        <v>8.7598722903713657</v>
      </c>
      <c r="Y38" s="20">
        <f t="shared" si="24"/>
        <v>6.0410015123508654</v>
      </c>
      <c r="Z38" s="20">
        <f t="shared" si="25"/>
        <v>5.8511174592505464</v>
      </c>
      <c r="AA38" s="20">
        <f t="shared" si="26"/>
        <v>2.9406822382792805</v>
      </c>
      <c r="AB38" s="28">
        <f t="shared" si="27"/>
        <v>2.7692824735338597</v>
      </c>
    </row>
    <row r="39" spans="1:28" x14ac:dyDescent="0.25">
      <c r="B39" s="17">
        <v>19</v>
      </c>
      <c r="C39" s="18">
        <v>11396</v>
      </c>
      <c r="D39" s="18">
        <v>770</v>
      </c>
      <c r="E39" s="18">
        <v>1181</v>
      </c>
      <c r="F39" s="18">
        <v>919</v>
      </c>
      <c r="G39" s="18">
        <v>1668</v>
      </c>
      <c r="H39" s="18">
        <v>1055</v>
      </c>
      <c r="I39" s="18">
        <v>1928</v>
      </c>
      <c r="J39" s="19">
        <v>610</v>
      </c>
      <c r="K39" s="19">
        <v>1390</v>
      </c>
      <c r="L39" s="19">
        <v>388</v>
      </c>
      <c r="M39" s="19">
        <v>924</v>
      </c>
      <c r="N39" s="19">
        <v>156</v>
      </c>
      <c r="O39" s="24">
        <v>407</v>
      </c>
      <c r="P39" s="29">
        <f t="shared" si="15"/>
        <v>100</v>
      </c>
      <c r="Q39" s="21">
        <f t="shared" si="16"/>
        <v>6.756756756756757</v>
      </c>
      <c r="R39" s="21">
        <f t="shared" si="17"/>
        <v>10.363285363285362</v>
      </c>
      <c r="S39" s="21">
        <f t="shared" si="18"/>
        <v>8.0642330642330649</v>
      </c>
      <c r="T39" s="21">
        <f t="shared" si="19"/>
        <v>14.636714636714638</v>
      </c>
      <c r="U39" s="21">
        <f t="shared" si="20"/>
        <v>9.2576342576342583</v>
      </c>
      <c r="V39" s="21">
        <f t="shared" si="21"/>
        <v>16.91821691821692</v>
      </c>
      <c r="W39" s="21">
        <f t="shared" si="22"/>
        <v>5.3527553527553531</v>
      </c>
      <c r="X39" s="21">
        <f t="shared" si="23"/>
        <v>12.197262197262198</v>
      </c>
      <c r="Y39" s="21">
        <f t="shared" si="24"/>
        <v>3.4047034047034046</v>
      </c>
      <c r="Z39" s="21">
        <f t="shared" si="25"/>
        <v>8.1081081081081088</v>
      </c>
      <c r="AA39" s="21">
        <f t="shared" si="26"/>
        <v>1.3689013689013689</v>
      </c>
      <c r="AB39" s="30">
        <f t="shared" si="27"/>
        <v>3.5714285714285712</v>
      </c>
    </row>
    <row r="40" spans="1:28" x14ac:dyDescent="0.25">
      <c r="A40" s="11"/>
      <c r="B40" s="7">
        <v>20</v>
      </c>
      <c r="C40" s="8">
        <v>12856</v>
      </c>
      <c r="D40" s="8">
        <v>1081</v>
      </c>
      <c r="E40" s="8">
        <v>1393</v>
      </c>
      <c r="F40" s="8">
        <v>1433</v>
      </c>
      <c r="G40" s="8">
        <v>1825</v>
      </c>
      <c r="H40" s="8">
        <v>1329</v>
      </c>
      <c r="I40" s="8">
        <v>2008</v>
      </c>
      <c r="J40" s="9">
        <v>792</v>
      </c>
      <c r="K40" s="9">
        <v>1175</v>
      </c>
      <c r="L40" s="9">
        <v>455</v>
      </c>
      <c r="M40" s="9">
        <v>798</v>
      </c>
      <c r="N40" s="9">
        <v>217</v>
      </c>
      <c r="O40" s="25">
        <v>350</v>
      </c>
      <c r="P40" s="29">
        <f t="shared" si="15"/>
        <v>99.999999999999986</v>
      </c>
      <c r="Q40" s="21">
        <f t="shared" si="16"/>
        <v>8.4085252022401988</v>
      </c>
      <c r="R40" s="21">
        <f t="shared" si="17"/>
        <v>10.835407591785936</v>
      </c>
      <c r="S40" s="21">
        <f t="shared" si="18"/>
        <v>11.146546359676416</v>
      </c>
      <c r="T40" s="21">
        <f t="shared" si="19"/>
        <v>14.195706285003112</v>
      </c>
      <c r="U40" s="21">
        <f t="shared" si="20"/>
        <v>10.33758556316117</v>
      </c>
      <c r="V40" s="21">
        <f t="shared" si="21"/>
        <v>15.619166148102053</v>
      </c>
      <c r="W40" s="21">
        <f t="shared" si="22"/>
        <v>6.1605476042314873</v>
      </c>
      <c r="X40" s="21">
        <f t="shared" si="23"/>
        <v>9.1397013067828254</v>
      </c>
      <c r="Y40" s="21">
        <f t="shared" si="24"/>
        <v>3.5392034847542004</v>
      </c>
      <c r="Z40" s="21">
        <f t="shared" si="25"/>
        <v>6.2072184194150593</v>
      </c>
      <c r="AA40" s="21">
        <f t="shared" si="26"/>
        <v>1.6879278158058495</v>
      </c>
      <c r="AB40" s="30">
        <f t="shared" si="27"/>
        <v>2.7224642190416928</v>
      </c>
    </row>
    <row r="41" spans="1:28" x14ac:dyDescent="0.25">
      <c r="A41" s="11"/>
      <c r="B41" s="7">
        <v>21</v>
      </c>
      <c r="C41" s="8">
        <v>5985</v>
      </c>
      <c r="D41" s="8">
        <v>611</v>
      </c>
      <c r="E41" s="8">
        <v>517</v>
      </c>
      <c r="F41" s="8">
        <v>782</v>
      </c>
      <c r="G41" s="8">
        <v>737</v>
      </c>
      <c r="H41" s="8">
        <v>781</v>
      </c>
      <c r="I41" s="8">
        <v>822</v>
      </c>
      <c r="J41" s="9">
        <v>445</v>
      </c>
      <c r="K41" s="9">
        <v>455</v>
      </c>
      <c r="L41" s="9">
        <v>270</v>
      </c>
      <c r="M41" s="9">
        <v>320</v>
      </c>
      <c r="N41" s="9">
        <v>115</v>
      </c>
      <c r="O41" s="25">
        <v>130</v>
      </c>
      <c r="P41" s="29">
        <f t="shared" si="15"/>
        <v>100.00000000000001</v>
      </c>
      <c r="Q41" s="21">
        <f t="shared" si="16"/>
        <v>10.208855472013367</v>
      </c>
      <c r="R41" s="21">
        <f t="shared" si="17"/>
        <v>8.6382623224728494</v>
      </c>
      <c r="S41" s="21">
        <f t="shared" si="18"/>
        <v>13.065998329156223</v>
      </c>
      <c r="T41" s="21">
        <f t="shared" si="19"/>
        <v>12.314118629908103</v>
      </c>
      <c r="U41" s="21">
        <f t="shared" si="20"/>
        <v>13.049289891395155</v>
      </c>
      <c r="V41" s="21">
        <f t="shared" si="21"/>
        <v>13.734335839598996</v>
      </c>
      <c r="W41" s="21">
        <f t="shared" si="22"/>
        <v>7.4352548036758561</v>
      </c>
      <c r="X41" s="21">
        <f t="shared" si="23"/>
        <v>7.6023391812865491</v>
      </c>
      <c r="Y41" s="21">
        <f t="shared" si="24"/>
        <v>4.5112781954887211</v>
      </c>
      <c r="Z41" s="21">
        <f t="shared" si="25"/>
        <v>5.3467000835421885</v>
      </c>
      <c r="AA41" s="21">
        <f t="shared" si="26"/>
        <v>1.921470342522974</v>
      </c>
      <c r="AB41" s="30">
        <f t="shared" si="27"/>
        <v>2.1720969089390141</v>
      </c>
    </row>
    <row r="42" spans="1:28" x14ac:dyDescent="0.25">
      <c r="A42" s="11"/>
      <c r="B42" s="7">
        <v>22</v>
      </c>
      <c r="C42" s="8">
        <v>2516</v>
      </c>
      <c r="D42" s="8">
        <v>257</v>
      </c>
      <c r="E42" s="8">
        <v>166</v>
      </c>
      <c r="F42" s="8">
        <v>364</v>
      </c>
      <c r="G42" s="8">
        <v>270</v>
      </c>
      <c r="H42" s="8">
        <v>372</v>
      </c>
      <c r="I42" s="8">
        <v>317</v>
      </c>
      <c r="J42" s="9">
        <v>215</v>
      </c>
      <c r="K42" s="9">
        <v>189</v>
      </c>
      <c r="L42" s="9">
        <v>112</v>
      </c>
      <c r="M42" s="9">
        <v>126</v>
      </c>
      <c r="N42" s="9">
        <v>65</v>
      </c>
      <c r="O42" s="25">
        <v>63</v>
      </c>
      <c r="P42" s="29">
        <f t="shared" si="15"/>
        <v>99.999999999999986</v>
      </c>
      <c r="Q42" s="21">
        <f t="shared" si="16"/>
        <v>10.214626391096978</v>
      </c>
      <c r="R42" s="21">
        <f t="shared" si="17"/>
        <v>6.5977742448330687</v>
      </c>
      <c r="S42" s="21">
        <f t="shared" si="18"/>
        <v>14.467408585055644</v>
      </c>
      <c r="T42" s="21">
        <f t="shared" si="19"/>
        <v>10.731319554848968</v>
      </c>
      <c r="U42" s="21">
        <f t="shared" si="20"/>
        <v>14.785373608903022</v>
      </c>
      <c r="V42" s="21">
        <f t="shared" si="21"/>
        <v>12.599364069952305</v>
      </c>
      <c r="W42" s="21">
        <f t="shared" si="22"/>
        <v>8.5453100158982505</v>
      </c>
      <c r="X42" s="21">
        <f t="shared" si="23"/>
        <v>7.511923688394277</v>
      </c>
      <c r="Y42" s="21">
        <f t="shared" si="24"/>
        <v>4.4515103338632747</v>
      </c>
      <c r="Z42" s="21">
        <f t="shared" si="25"/>
        <v>5.007949125596185</v>
      </c>
      <c r="AA42" s="21">
        <f t="shared" si="26"/>
        <v>2.5834658187599362</v>
      </c>
      <c r="AB42" s="30">
        <f t="shared" si="27"/>
        <v>2.5039745627980925</v>
      </c>
    </row>
    <row r="43" spans="1:28" x14ac:dyDescent="0.25">
      <c r="A43" s="11"/>
      <c r="B43" s="7">
        <v>23</v>
      </c>
      <c r="C43" s="8">
        <v>1478</v>
      </c>
      <c r="D43" s="8">
        <v>140</v>
      </c>
      <c r="E43" s="8">
        <v>91</v>
      </c>
      <c r="F43" s="8">
        <v>234</v>
      </c>
      <c r="G43" s="8">
        <v>149</v>
      </c>
      <c r="H43" s="8">
        <v>206</v>
      </c>
      <c r="I43" s="8">
        <v>178</v>
      </c>
      <c r="J43" s="9">
        <v>132</v>
      </c>
      <c r="K43" s="9">
        <v>100</v>
      </c>
      <c r="L43" s="9">
        <v>99</v>
      </c>
      <c r="M43" s="9">
        <v>72</v>
      </c>
      <c r="N43" s="9">
        <v>40</v>
      </c>
      <c r="O43" s="25">
        <v>37</v>
      </c>
      <c r="P43" s="29">
        <f t="shared" si="15"/>
        <v>99.999999999999986</v>
      </c>
      <c r="Q43" s="21">
        <f t="shared" si="16"/>
        <v>9.472259810554803</v>
      </c>
      <c r="R43" s="21">
        <f t="shared" si="17"/>
        <v>6.1569688768606223</v>
      </c>
      <c r="S43" s="21">
        <f t="shared" si="18"/>
        <v>15.832205683355886</v>
      </c>
      <c r="T43" s="21">
        <f t="shared" si="19"/>
        <v>10.081190798376184</v>
      </c>
      <c r="U43" s="21">
        <f t="shared" si="20"/>
        <v>13.937753721244924</v>
      </c>
      <c r="V43" s="21">
        <f t="shared" si="21"/>
        <v>12.043301759133964</v>
      </c>
      <c r="W43" s="21">
        <f t="shared" si="22"/>
        <v>8.9309878213802421</v>
      </c>
      <c r="X43" s="21">
        <f t="shared" si="23"/>
        <v>6.7658998646820026</v>
      </c>
      <c r="Y43" s="21">
        <f t="shared" si="24"/>
        <v>6.6982408660351824</v>
      </c>
      <c r="Z43" s="21">
        <f t="shared" si="25"/>
        <v>4.8714479025710418</v>
      </c>
      <c r="AA43" s="21">
        <f t="shared" si="26"/>
        <v>2.7063599458728009</v>
      </c>
      <c r="AB43" s="30">
        <f t="shared" si="27"/>
        <v>2.503382949932341</v>
      </c>
    </row>
    <row r="44" spans="1:28" x14ac:dyDescent="0.25">
      <c r="A44" s="11"/>
      <c r="B44" s="7">
        <v>24</v>
      </c>
      <c r="C44" s="8">
        <v>866</v>
      </c>
      <c r="D44" s="8">
        <v>56</v>
      </c>
      <c r="E44" s="8">
        <v>56</v>
      </c>
      <c r="F44" s="8">
        <v>117</v>
      </c>
      <c r="G44" s="8">
        <v>92</v>
      </c>
      <c r="H44" s="8">
        <v>139</v>
      </c>
      <c r="I44" s="8">
        <v>107</v>
      </c>
      <c r="J44" s="9">
        <v>78</v>
      </c>
      <c r="K44" s="9">
        <v>76</v>
      </c>
      <c r="L44" s="9">
        <v>52</v>
      </c>
      <c r="M44" s="9">
        <v>47</v>
      </c>
      <c r="N44" s="9">
        <v>21</v>
      </c>
      <c r="O44" s="25">
        <v>25</v>
      </c>
      <c r="P44" s="29">
        <f t="shared" si="15"/>
        <v>99.999999999999986</v>
      </c>
      <c r="Q44" s="21">
        <f t="shared" si="16"/>
        <v>6.4665127020785222</v>
      </c>
      <c r="R44" s="21">
        <f t="shared" si="17"/>
        <v>6.4665127020785222</v>
      </c>
      <c r="S44" s="21">
        <f t="shared" si="18"/>
        <v>13.510392609699769</v>
      </c>
      <c r="T44" s="21">
        <f t="shared" si="19"/>
        <v>10.623556581986143</v>
      </c>
      <c r="U44" s="21">
        <f t="shared" si="20"/>
        <v>16.05080831408776</v>
      </c>
      <c r="V44" s="21">
        <f t="shared" si="21"/>
        <v>12.35565819861432</v>
      </c>
      <c r="W44" s="21">
        <f t="shared" si="22"/>
        <v>9.006928406466514</v>
      </c>
      <c r="X44" s="21">
        <f t="shared" si="23"/>
        <v>8.7759815242494223</v>
      </c>
      <c r="Y44" s="21">
        <f t="shared" si="24"/>
        <v>6.0046189376443415</v>
      </c>
      <c r="Z44" s="21">
        <f t="shared" si="25"/>
        <v>5.4272517321016167</v>
      </c>
      <c r="AA44" s="21">
        <f t="shared" si="26"/>
        <v>2.424942263279446</v>
      </c>
      <c r="AB44" s="30">
        <f t="shared" si="27"/>
        <v>2.8868360277136258</v>
      </c>
    </row>
    <row r="45" spans="1:28" x14ac:dyDescent="0.25">
      <c r="A45" s="11"/>
      <c r="B45" s="7">
        <v>25</v>
      </c>
      <c r="C45" s="8">
        <v>654</v>
      </c>
      <c r="D45" s="8">
        <v>54</v>
      </c>
      <c r="E45" s="8">
        <v>37</v>
      </c>
      <c r="F45" s="8">
        <v>104</v>
      </c>
      <c r="G45" s="8">
        <v>76</v>
      </c>
      <c r="H45" s="8">
        <v>95</v>
      </c>
      <c r="I45" s="8">
        <v>73</v>
      </c>
      <c r="J45" s="9">
        <v>48</v>
      </c>
      <c r="K45" s="9">
        <v>55</v>
      </c>
      <c r="L45" s="9">
        <v>42</v>
      </c>
      <c r="M45" s="9">
        <v>38</v>
      </c>
      <c r="N45" s="9">
        <v>15</v>
      </c>
      <c r="O45" s="25">
        <v>17</v>
      </c>
      <c r="P45" s="29">
        <f t="shared" si="15"/>
        <v>100.00000000000001</v>
      </c>
      <c r="Q45" s="21">
        <f t="shared" si="16"/>
        <v>8.2568807339449553</v>
      </c>
      <c r="R45" s="21">
        <f t="shared" si="17"/>
        <v>5.6574923547400608</v>
      </c>
      <c r="S45" s="21">
        <f t="shared" si="18"/>
        <v>15.902140672782874</v>
      </c>
      <c r="T45" s="21">
        <f t="shared" si="19"/>
        <v>11.62079510703364</v>
      </c>
      <c r="U45" s="21">
        <f t="shared" si="20"/>
        <v>14.525993883792049</v>
      </c>
      <c r="V45" s="21">
        <f t="shared" si="21"/>
        <v>11.162079510703364</v>
      </c>
      <c r="W45" s="21">
        <f t="shared" si="22"/>
        <v>7.3394495412844041</v>
      </c>
      <c r="X45" s="21">
        <f t="shared" si="23"/>
        <v>8.4097859327217126</v>
      </c>
      <c r="Y45" s="21">
        <f t="shared" si="24"/>
        <v>6.4220183486238538</v>
      </c>
      <c r="Z45" s="21">
        <f t="shared" si="25"/>
        <v>5.81039755351682</v>
      </c>
      <c r="AA45" s="21">
        <f t="shared" si="26"/>
        <v>2.2935779816513762</v>
      </c>
      <c r="AB45" s="30">
        <f t="shared" si="27"/>
        <v>2.5993883792048931</v>
      </c>
    </row>
    <row r="46" spans="1:28" x14ac:dyDescent="0.25">
      <c r="A46" s="11"/>
      <c r="B46" s="10" t="s">
        <v>5</v>
      </c>
      <c r="C46" s="8">
        <v>23759</v>
      </c>
      <c r="D46" s="8">
        <v>1417</v>
      </c>
      <c r="E46" s="8">
        <v>802</v>
      </c>
      <c r="F46" s="8">
        <v>3192</v>
      </c>
      <c r="G46" s="8">
        <v>1895</v>
      </c>
      <c r="H46" s="8">
        <v>4114</v>
      </c>
      <c r="I46" s="8">
        <v>2422</v>
      </c>
      <c r="J46" s="9">
        <v>3070</v>
      </c>
      <c r="K46" s="9">
        <v>1773</v>
      </c>
      <c r="L46" s="9">
        <v>2177</v>
      </c>
      <c r="M46" s="9">
        <v>1157</v>
      </c>
      <c r="N46" s="9">
        <v>1121</v>
      </c>
      <c r="O46" s="25">
        <v>619</v>
      </c>
      <c r="P46" s="29">
        <f t="shared" si="15"/>
        <v>100.00000000000001</v>
      </c>
      <c r="Q46" s="21">
        <f t="shared" si="16"/>
        <v>5.9640557262511056</v>
      </c>
      <c r="R46" s="21">
        <f t="shared" si="17"/>
        <v>3.3755629445683741</v>
      </c>
      <c r="S46" s="21">
        <f t="shared" si="18"/>
        <v>13.434908876636223</v>
      </c>
      <c r="T46" s="21">
        <f t="shared" si="19"/>
        <v>7.9759249126646736</v>
      </c>
      <c r="U46" s="21">
        <f t="shared" si="20"/>
        <v>17.315543583484153</v>
      </c>
      <c r="V46" s="21">
        <f t="shared" si="21"/>
        <v>10.194031735342396</v>
      </c>
      <c r="W46" s="21">
        <f t="shared" si="22"/>
        <v>12.921419251652006</v>
      </c>
      <c r="X46" s="21">
        <f t="shared" si="23"/>
        <v>7.4624352876804583</v>
      </c>
      <c r="Y46" s="21">
        <f t="shared" si="24"/>
        <v>9.1628435540216344</v>
      </c>
      <c r="Z46" s="21">
        <f t="shared" si="25"/>
        <v>4.869733574645398</v>
      </c>
      <c r="AA46" s="21">
        <f t="shared" si="26"/>
        <v>4.7182120459615309</v>
      </c>
      <c r="AB46" s="30">
        <f t="shared" si="27"/>
        <v>2.6053285070920493</v>
      </c>
    </row>
    <row r="47" spans="1:28" x14ac:dyDescent="0.25">
      <c r="A47" s="3">
        <v>1994</v>
      </c>
      <c r="B47" s="5" t="s">
        <v>7</v>
      </c>
      <c r="C47" s="4">
        <f>SUM(C48+C49+C50+C51+C52+C53+C54+C55)</f>
        <v>60206</v>
      </c>
      <c r="D47" s="4">
        <f t="shared" ref="D47:O47" si="30">SUM(D48+D49+D50+D51+D52+D53+D54+D55)</f>
        <v>4459</v>
      </c>
      <c r="E47" s="4">
        <f t="shared" si="30"/>
        <v>4181</v>
      </c>
      <c r="F47" s="4">
        <f t="shared" si="30"/>
        <v>7154</v>
      </c>
      <c r="G47" s="4">
        <f t="shared" si="30"/>
        <v>6965</v>
      </c>
      <c r="H47" s="4">
        <f t="shared" si="30"/>
        <v>8382</v>
      </c>
      <c r="I47" s="4">
        <f t="shared" si="30"/>
        <v>8019</v>
      </c>
      <c r="J47" s="4">
        <f t="shared" si="30"/>
        <v>5442</v>
      </c>
      <c r="K47" s="4">
        <f t="shared" si="30"/>
        <v>5075</v>
      </c>
      <c r="L47" s="4">
        <f t="shared" si="30"/>
        <v>3602</v>
      </c>
      <c r="M47" s="4">
        <f t="shared" si="30"/>
        <v>3421</v>
      </c>
      <c r="N47" s="4">
        <f t="shared" si="30"/>
        <v>1803</v>
      </c>
      <c r="O47" s="23">
        <f t="shared" si="30"/>
        <v>1703</v>
      </c>
      <c r="P47" s="27">
        <f t="shared" si="15"/>
        <v>100</v>
      </c>
      <c r="Q47" s="20">
        <f t="shared" si="16"/>
        <v>7.4062385808723388</v>
      </c>
      <c r="R47" s="20">
        <f t="shared" si="17"/>
        <v>6.9444905823339873</v>
      </c>
      <c r="S47" s="20">
        <f t="shared" si="18"/>
        <v>11.882536624256719</v>
      </c>
      <c r="T47" s="20">
        <f t="shared" si="19"/>
        <v>11.56861442381158</v>
      </c>
      <c r="U47" s="20">
        <f t="shared" si="20"/>
        <v>13.922200445138358</v>
      </c>
      <c r="V47" s="20">
        <f t="shared" si="21"/>
        <v>13.319270504600869</v>
      </c>
      <c r="W47" s="20">
        <f t="shared" si="22"/>
        <v>9.0389662159917616</v>
      </c>
      <c r="X47" s="20">
        <f t="shared" si="23"/>
        <v>8.4293924193601963</v>
      </c>
      <c r="Y47" s="20">
        <f t="shared" si="24"/>
        <v>5.9827924127163401</v>
      </c>
      <c r="Z47" s="20">
        <f t="shared" si="25"/>
        <v>5.6821579244593563</v>
      </c>
      <c r="AA47" s="20">
        <f t="shared" si="26"/>
        <v>2.994718134405209</v>
      </c>
      <c r="AB47" s="28">
        <f t="shared" si="27"/>
        <v>2.8286217320532838</v>
      </c>
    </row>
    <row r="48" spans="1:28" x14ac:dyDescent="0.25">
      <c r="B48" s="17">
        <v>19</v>
      </c>
      <c r="C48" s="18">
        <v>12735</v>
      </c>
      <c r="D48" s="18">
        <v>927</v>
      </c>
      <c r="E48" s="18">
        <v>1276</v>
      </c>
      <c r="F48" s="18">
        <v>1120</v>
      </c>
      <c r="G48" s="18">
        <v>1822</v>
      </c>
      <c r="H48" s="18">
        <v>1285</v>
      </c>
      <c r="I48" s="18">
        <v>2147</v>
      </c>
      <c r="J48" s="19">
        <v>650</v>
      </c>
      <c r="K48" s="19">
        <v>1389</v>
      </c>
      <c r="L48" s="19">
        <v>427</v>
      </c>
      <c r="M48" s="19">
        <v>1045</v>
      </c>
      <c r="N48" s="19">
        <v>193</v>
      </c>
      <c r="O48" s="24">
        <v>454</v>
      </c>
      <c r="P48" s="29">
        <f t="shared" si="15"/>
        <v>100.00000000000001</v>
      </c>
      <c r="Q48" s="21">
        <f t="shared" si="16"/>
        <v>7.2791519434628968</v>
      </c>
      <c r="R48" s="21">
        <f t="shared" si="17"/>
        <v>10.019630938358853</v>
      </c>
      <c r="S48" s="21">
        <f t="shared" si="18"/>
        <v>8.7946603847663916</v>
      </c>
      <c r="T48" s="21">
        <f t="shared" si="19"/>
        <v>14.307027875932471</v>
      </c>
      <c r="U48" s="21">
        <f t="shared" si="20"/>
        <v>10.090302316450726</v>
      </c>
      <c r="V48" s="21">
        <f t="shared" si="21"/>
        <v>16.859049862583429</v>
      </c>
      <c r="W48" s="21">
        <f t="shared" si="22"/>
        <v>5.1040439733019234</v>
      </c>
      <c r="X48" s="21">
        <f t="shared" si="23"/>
        <v>10.906949352179033</v>
      </c>
      <c r="Y48" s="21">
        <f t="shared" si="24"/>
        <v>3.3529642716921866</v>
      </c>
      <c r="Z48" s="21">
        <f t="shared" si="25"/>
        <v>8.2057322340007861</v>
      </c>
      <c r="AA48" s="21">
        <f t="shared" si="26"/>
        <v>1.5155084413034943</v>
      </c>
      <c r="AB48" s="30">
        <f t="shared" si="27"/>
        <v>3.5649784059678051</v>
      </c>
    </row>
    <row r="49" spans="1:28" x14ac:dyDescent="0.25">
      <c r="A49" s="11"/>
      <c r="B49" s="7">
        <v>20</v>
      </c>
      <c r="C49" s="8">
        <v>13220</v>
      </c>
      <c r="D49" s="8">
        <v>1103</v>
      </c>
      <c r="E49" s="8">
        <v>1380</v>
      </c>
      <c r="F49" s="8">
        <v>1410</v>
      </c>
      <c r="G49" s="8">
        <v>1941</v>
      </c>
      <c r="H49" s="8">
        <v>1461</v>
      </c>
      <c r="I49" s="8">
        <v>2094</v>
      </c>
      <c r="J49" s="9">
        <v>790</v>
      </c>
      <c r="K49" s="9">
        <v>1175</v>
      </c>
      <c r="L49" s="9">
        <v>495</v>
      </c>
      <c r="M49" s="9">
        <v>783</v>
      </c>
      <c r="N49" s="9">
        <v>209</v>
      </c>
      <c r="O49" s="25">
        <v>379</v>
      </c>
      <c r="P49" s="29">
        <f t="shared" si="15"/>
        <v>100.00000000000001</v>
      </c>
      <c r="Q49" s="21">
        <f t="shared" si="16"/>
        <v>8.3434190620272304</v>
      </c>
      <c r="R49" s="21">
        <f t="shared" si="17"/>
        <v>10.43872919818457</v>
      </c>
      <c r="S49" s="21">
        <f t="shared" si="18"/>
        <v>10.665658093797276</v>
      </c>
      <c r="T49" s="21">
        <f t="shared" si="19"/>
        <v>14.682299546142207</v>
      </c>
      <c r="U49" s="21">
        <f t="shared" si="20"/>
        <v>11.051437216338881</v>
      </c>
      <c r="V49" s="21">
        <f t="shared" si="21"/>
        <v>15.83963691376702</v>
      </c>
      <c r="W49" s="21">
        <f t="shared" si="22"/>
        <v>5.9757942511346442</v>
      </c>
      <c r="X49" s="21">
        <f t="shared" si="23"/>
        <v>8.8880484114977296</v>
      </c>
      <c r="Y49" s="21">
        <f t="shared" si="24"/>
        <v>3.744326777609682</v>
      </c>
      <c r="Z49" s="21">
        <f t="shared" si="25"/>
        <v>5.9228441754916794</v>
      </c>
      <c r="AA49" s="21">
        <f t="shared" si="26"/>
        <v>1.5809379727685324</v>
      </c>
      <c r="AB49" s="30">
        <f t="shared" si="27"/>
        <v>2.8668683812405447</v>
      </c>
    </row>
    <row r="50" spans="1:28" x14ac:dyDescent="0.25">
      <c r="A50" s="11"/>
      <c r="B50" s="7">
        <v>21</v>
      </c>
      <c r="C50" s="8">
        <v>6008</v>
      </c>
      <c r="D50" s="8">
        <v>581</v>
      </c>
      <c r="E50" s="8">
        <v>467</v>
      </c>
      <c r="F50" s="8">
        <v>758</v>
      </c>
      <c r="G50" s="8">
        <v>716</v>
      </c>
      <c r="H50" s="8">
        <v>815</v>
      </c>
      <c r="I50" s="8">
        <v>799</v>
      </c>
      <c r="J50" s="9">
        <v>513</v>
      </c>
      <c r="K50" s="9">
        <v>464</v>
      </c>
      <c r="L50" s="9">
        <v>283</v>
      </c>
      <c r="M50" s="9">
        <v>325</v>
      </c>
      <c r="N50" s="9">
        <v>130</v>
      </c>
      <c r="O50" s="25">
        <v>157</v>
      </c>
      <c r="P50" s="29">
        <f t="shared" si="15"/>
        <v>100.00000000000001</v>
      </c>
      <c r="Q50" s="21">
        <f t="shared" si="16"/>
        <v>9.6704394141145134</v>
      </c>
      <c r="R50" s="21">
        <f t="shared" si="17"/>
        <v>7.7729693741677766</v>
      </c>
      <c r="S50" s="21">
        <f t="shared" si="18"/>
        <v>12.616511318242344</v>
      </c>
      <c r="T50" s="21">
        <f t="shared" si="19"/>
        <v>11.917443408788282</v>
      </c>
      <c r="U50" s="21">
        <f t="shared" si="20"/>
        <v>13.565246338215712</v>
      </c>
      <c r="V50" s="21">
        <f t="shared" si="21"/>
        <v>13.298934753661785</v>
      </c>
      <c r="W50" s="21">
        <f t="shared" si="22"/>
        <v>8.5386151797603205</v>
      </c>
      <c r="X50" s="21">
        <f t="shared" si="23"/>
        <v>7.7230359520639142</v>
      </c>
      <c r="Y50" s="21">
        <f t="shared" si="24"/>
        <v>4.7103861517976036</v>
      </c>
      <c r="Z50" s="21">
        <f t="shared" si="25"/>
        <v>5.4094540612516644</v>
      </c>
      <c r="AA50" s="21">
        <f t="shared" si="26"/>
        <v>2.1637816245006656</v>
      </c>
      <c r="AB50" s="30">
        <f t="shared" si="27"/>
        <v>2.6131824234354193</v>
      </c>
    </row>
    <row r="51" spans="1:28" x14ac:dyDescent="0.25">
      <c r="A51" s="11"/>
      <c r="B51" s="7">
        <v>22</v>
      </c>
      <c r="C51" s="8">
        <v>2466</v>
      </c>
      <c r="D51" s="8">
        <v>217</v>
      </c>
      <c r="E51" s="8">
        <v>176</v>
      </c>
      <c r="F51" s="8">
        <v>323</v>
      </c>
      <c r="G51" s="8">
        <v>283</v>
      </c>
      <c r="H51" s="8">
        <v>360</v>
      </c>
      <c r="I51" s="8">
        <v>294</v>
      </c>
      <c r="J51" s="9">
        <v>240</v>
      </c>
      <c r="K51" s="9">
        <v>197</v>
      </c>
      <c r="L51" s="9">
        <v>149</v>
      </c>
      <c r="M51" s="9">
        <v>106</v>
      </c>
      <c r="N51" s="9">
        <v>57</v>
      </c>
      <c r="O51" s="25">
        <v>64</v>
      </c>
      <c r="P51" s="29">
        <f t="shared" si="15"/>
        <v>99.999999999999986</v>
      </c>
      <c r="Q51" s="21">
        <f t="shared" si="16"/>
        <v>8.7996755879967559</v>
      </c>
      <c r="R51" s="21">
        <f t="shared" si="17"/>
        <v>7.1370640713706415</v>
      </c>
      <c r="S51" s="21">
        <f>F51/C51*100</f>
        <v>13.098134630981345</v>
      </c>
      <c r="T51" s="21">
        <f t="shared" si="19"/>
        <v>11.476074614760746</v>
      </c>
      <c r="U51" s="21">
        <f t="shared" si="20"/>
        <v>14.5985401459854</v>
      </c>
      <c r="V51" s="21">
        <f t="shared" si="21"/>
        <v>11.922141119221411</v>
      </c>
      <c r="W51" s="21">
        <f t="shared" si="22"/>
        <v>9.7323600973236015</v>
      </c>
      <c r="X51" s="21">
        <f t="shared" si="23"/>
        <v>7.9886455798864553</v>
      </c>
      <c r="Y51" s="21">
        <f t="shared" si="24"/>
        <v>6.0421735604217357</v>
      </c>
      <c r="Z51" s="21">
        <f t="shared" si="25"/>
        <v>4.2984590429845904</v>
      </c>
      <c r="AA51" s="21">
        <f t="shared" si="26"/>
        <v>2.3114355231143553</v>
      </c>
      <c r="AB51" s="30">
        <f t="shared" si="27"/>
        <v>2.5952960259529605</v>
      </c>
    </row>
    <row r="52" spans="1:28" x14ac:dyDescent="0.25">
      <c r="A52" s="11"/>
      <c r="B52" s="7">
        <v>23</v>
      </c>
      <c r="C52" s="8">
        <v>1361</v>
      </c>
      <c r="D52" s="8">
        <v>112</v>
      </c>
      <c r="E52" s="8">
        <v>95</v>
      </c>
      <c r="F52" s="8">
        <v>201</v>
      </c>
      <c r="G52" s="8">
        <v>169</v>
      </c>
      <c r="H52" s="8">
        <v>204</v>
      </c>
      <c r="I52" s="8">
        <v>178</v>
      </c>
      <c r="J52" s="9">
        <v>126</v>
      </c>
      <c r="K52" s="9">
        <v>86</v>
      </c>
      <c r="L52" s="9">
        <v>78</v>
      </c>
      <c r="M52" s="9">
        <v>50</v>
      </c>
      <c r="N52" s="9">
        <v>30</v>
      </c>
      <c r="O52" s="25">
        <v>32</v>
      </c>
      <c r="P52" s="29">
        <f t="shared" si="15"/>
        <v>100</v>
      </c>
      <c r="Q52" s="21">
        <f t="shared" si="16"/>
        <v>8.2292432035268188</v>
      </c>
      <c r="R52" s="21">
        <f>E52/C52*100</f>
        <v>6.9801616458486411</v>
      </c>
      <c r="S52" s="21">
        <f t="shared" si="18"/>
        <v>14.768552534900808</v>
      </c>
      <c r="T52" s="21">
        <f t="shared" si="19"/>
        <v>12.417340191036002</v>
      </c>
      <c r="U52" s="21">
        <f t="shared" si="20"/>
        <v>14.988978692138133</v>
      </c>
      <c r="V52" s="21">
        <f t="shared" si="21"/>
        <v>13.07861866274798</v>
      </c>
      <c r="W52" s="21">
        <f t="shared" si="22"/>
        <v>9.2578986039676714</v>
      </c>
      <c r="X52" s="21">
        <f t="shared" si="23"/>
        <v>6.3188831741366638</v>
      </c>
      <c r="Y52" s="21">
        <f t="shared" si="24"/>
        <v>5.7310800881704624</v>
      </c>
      <c r="Z52" s="21">
        <f t="shared" si="25"/>
        <v>3.6737692872887582</v>
      </c>
      <c r="AA52" s="21">
        <f t="shared" si="26"/>
        <v>2.2042615723732553</v>
      </c>
      <c r="AB52" s="30">
        <f t="shared" si="27"/>
        <v>2.3512123438648049</v>
      </c>
    </row>
    <row r="53" spans="1:28" x14ac:dyDescent="0.25">
      <c r="A53" s="11"/>
      <c r="B53" s="7">
        <v>24</v>
      </c>
      <c r="C53" s="8">
        <v>810</v>
      </c>
      <c r="D53" s="8">
        <v>72</v>
      </c>
      <c r="E53" s="8">
        <v>53</v>
      </c>
      <c r="F53" s="8">
        <v>116</v>
      </c>
      <c r="G53" s="8">
        <v>85</v>
      </c>
      <c r="H53" s="8">
        <v>123</v>
      </c>
      <c r="I53" s="8">
        <v>90</v>
      </c>
      <c r="J53" s="9">
        <v>71</v>
      </c>
      <c r="K53" s="9">
        <v>72</v>
      </c>
      <c r="L53" s="9">
        <v>54</v>
      </c>
      <c r="M53" s="9">
        <v>42</v>
      </c>
      <c r="N53" s="9">
        <v>17</v>
      </c>
      <c r="O53" s="25">
        <v>15</v>
      </c>
      <c r="P53" s="29">
        <f t="shared" si="15"/>
        <v>99.999999999999986</v>
      </c>
      <c r="Q53" s="21">
        <f t="shared" si="16"/>
        <v>8.8888888888888893</v>
      </c>
      <c r="R53" s="21">
        <f t="shared" si="17"/>
        <v>6.5432098765432105</v>
      </c>
      <c r="S53" s="21">
        <f t="shared" si="18"/>
        <v>14.320987654320987</v>
      </c>
      <c r="T53" s="21">
        <f t="shared" si="19"/>
        <v>10.493827160493826</v>
      </c>
      <c r="U53" s="21">
        <f t="shared" si="20"/>
        <v>15.185185185185185</v>
      </c>
      <c r="V53" s="21">
        <f t="shared" si="21"/>
        <v>11.111111111111111</v>
      </c>
      <c r="W53" s="21">
        <f t="shared" si="22"/>
        <v>8.7654320987654319</v>
      </c>
      <c r="X53" s="21">
        <f t="shared" si="23"/>
        <v>8.8888888888888893</v>
      </c>
      <c r="Y53" s="21">
        <f t="shared" si="24"/>
        <v>6.666666666666667</v>
      </c>
      <c r="Z53" s="21">
        <f t="shared" si="25"/>
        <v>5.1851851851851851</v>
      </c>
      <c r="AA53" s="21">
        <f t="shared" si="26"/>
        <v>2.0987654320987654</v>
      </c>
      <c r="AB53" s="30">
        <f t="shared" si="27"/>
        <v>1.8518518518518516</v>
      </c>
    </row>
    <row r="54" spans="1:28" x14ac:dyDescent="0.25">
      <c r="A54" s="11"/>
      <c r="B54" s="7">
        <v>25</v>
      </c>
      <c r="C54" s="8">
        <v>612</v>
      </c>
      <c r="D54" s="8">
        <v>52</v>
      </c>
      <c r="E54" s="8">
        <v>40</v>
      </c>
      <c r="F54" s="8">
        <v>82</v>
      </c>
      <c r="G54" s="8">
        <v>65</v>
      </c>
      <c r="H54" s="8">
        <v>92</v>
      </c>
      <c r="I54" s="8">
        <v>74</v>
      </c>
      <c r="J54" s="9">
        <v>53</v>
      </c>
      <c r="K54" s="9">
        <v>53</v>
      </c>
      <c r="L54" s="9">
        <v>32</v>
      </c>
      <c r="M54" s="9">
        <v>29</v>
      </c>
      <c r="N54" s="9">
        <v>20</v>
      </c>
      <c r="O54" s="25">
        <v>20</v>
      </c>
      <c r="P54" s="29">
        <f t="shared" si="15"/>
        <v>100.00000000000001</v>
      </c>
      <c r="Q54" s="21">
        <f t="shared" si="16"/>
        <v>8.4967320261437909</v>
      </c>
      <c r="R54" s="21">
        <f t="shared" si="17"/>
        <v>6.5359477124183014</v>
      </c>
      <c r="S54" s="21">
        <f t="shared" si="18"/>
        <v>13.398692810457517</v>
      </c>
      <c r="T54" s="21">
        <f t="shared" si="19"/>
        <v>10.620915032679738</v>
      </c>
      <c r="U54" s="21">
        <f t="shared" si="20"/>
        <v>15.032679738562091</v>
      </c>
      <c r="V54" s="21">
        <f t="shared" si="21"/>
        <v>12.091503267973856</v>
      </c>
      <c r="W54" s="21">
        <f t="shared" si="22"/>
        <v>8.6601307189542478</v>
      </c>
      <c r="X54" s="21">
        <f t="shared" si="23"/>
        <v>8.6601307189542478</v>
      </c>
      <c r="Y54" s="21">
        <f t="shared" si="24"/>
        <v>5.2287581699346406</v>
      </c>
      <c r="Z54" s="21">
        <f t="shared" si="25"/>
        <v>4.738562091503268</v>
      </c>
      <c r="AA54" s="21">
        <f t="shared" si="26"/>
        <v>3.2679738562091507</v>
      </c>
      <c r="AB54" s="30">
        <f t="shared" si="27"/>
        <v>3.2679738562091507</v>
      </c>
    </row>
    <row r="55" spans="1:28" x14ac:dyDescent="0.25">
      <c r="A55" s="12"/>
      <c r="B55" s="13" t="s">
        <v>5</v>
      </c>
      <c r="C55" s="14">
        <v>22994</v>
      </c>
      <c r="D55" s="14">
        <v>1395</v>
      </c>
      <c r="E55" s="14">
        <v>694</v>
      </c>
      <c r="F55" s="14">
        <v>3144</v>
      </c>
      <c r="G55" s="14">
        <v>1884</v>
      </c>
      <c r="H55" s="14">
        <v>4042</v>
      </c>
      <c r="I55" s="14">
        <v>2343</v>
      </c>
      <c r="J55" s="15">
        <v>2999</v>
      </c>
      <c r="K55" s="15">
        <v>1639</v>
      </c>
      <c r="L55" s="15">
        <v>2084</v>
      </c>
      <c r="M55" s="15">
        <v>1041</v>
      </c>
      <c r="N55" s="15">
        <v>1147</v>
      </c>
      <c r="O55" s="26">
        <v>582</v>
      </c>
      <c r="P55" s="31">
        <f t="shared" si="15"/>
        <v>99.999999999999986</v>
      </c>
      <c r="Q55" s="32">
        <f t="shared" si="16"/>
        <v>6.0668000347916848</v>
      </c>
      <c r="R55" s="32">
        <f t="shared" si="17"/>
        <v>3.0181786553013832</v>
      </c>
      <c r="S55" s="32">
        <f t="shared" si="18"/>
        <v>13.673132121422979</v>
      </c>
      <c r="T55" s="32">
        <f t="shared" si="19"/>
        <v>8.1934417674175872</v>
      </c>
      <c r="U55" s="32">
        <f t="shared" si="20"/>
        <v>17.578498738801425</v>
      </c>
      <c r="V55" s="32">
        <f t="shared" si="21"/>
        <v>10.18961468209098</v>
      </c>
      <c r="W55" s="32">
        <f t="shared" si="22"/>
        <v>13.042532834652517</v>
      </c>
      <c r="X55" s="32">
        <f t="shared" si="23"/>
        <v>7.1279464208054266</v>
      </c>
      <c r="Y55" s="32">
        <f t="shared" si="24"/>
        <v>9.0632338871009832</v>
      </c>
      <c r="Z55" s="32">
        <f t="shared" si="25"/>
        <v>4.5272679829520746</v>
      </c>
      <c r="AA55" s="32">
        <f t="shared" si="26"/>
        <v>4.988257806384274</v>
      </c>
      <c r="AB55" s="33">
        <f t="shared" si="27"/>
        <v>2.5310950682786815</v>
      </c>
    </row>
    <row r="60" spans="1:28" ht="15.75" x14ac:dyDescent="0.25">
      <c r="A60" s="53" t="s">
        <v>0</v>
      </c>
      <c r="B60" s="53" t="s">
        <v>6</v>
      </c>
      <c r="C60" s="46" t="s">
        <v>9</v>
      </c>
      <c r="D60" s="48" t="s">
        <v>2</v>
      </c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50"/>
    </row>
    <row r="61" spans="1:28" ht="15.75" x14ac:dyDescent="0.25">
      <c r="A61" s="53"/>
      <c r="B61" s="53"/>
      <c r="C61" s="47"/>
      <c r="D61" s="51">
        <v>1</v>
      </c>
      <c r="E61" s="52"/>
      <c r="F61" s="51">
        <v>2</v>
      </c>
      <c r="G61" s="52"/>
      <c r="H61" s="51">
        <v>3</v>
      </c>
      <c r="I61" s="52"/>
      <c r="J61" s="51">
        <v>4</v>
      </c>
      <c r="K61" s="52"/>
      <c r="L61" s="51">
        <v>5</v>
      </c>
      <c r="M61" s="52"/>
      <c r="N61" s="51">
        <v>6</v>
      </c>
      <c r="O61" s="52"/>
    </row>
    <row r="62" spans="1:28" ht="15" customHeight="1" x14ac:dyDescent="0.25">
      <c r="A62" s="54"/>
      <c r="B62" s="53"/>
      <c r="C62" s="47"/>
      <c r="D62" s="2" t="s">
        <v>3</v>
      </c>
      <c r="E62" s="2" t="s">
        <v>4</v>
      </c>
      <c r="F62" s="2" t="s">
        <v>3</v>
      </c>
      <c r="G62" s="2" t="s">
        <v>4</v>
      </c>
      <c r="H62" s="2" t="s">
        <v>3</v>
      </c>
      <c r="I62" s="2" t="s">
        <v>4</v>
      </c>
      <c r="J62" s="2" t="s">
        <v>3</v>
      </c>
      <c r="K62" s="2" t="s">
        <v>4</v>
      </c>
      <c r="L62" s="2" t="s">
        <v>3</v>
      </c>
      <c r="M62" s="2" t="s">
        <v>4</v>
      </c>
      <c r="N62" s="2" t="s">
        <v>3</v>
      </c>
      <c r="O62" s="2" t="s">
        <v>4</v>
      </c>
    </row>
    <row r="63" spans="1:28" x14ac:dyDescent="0.25">
      <c r="A63" s="39">
        <v>1990</v>
      </c>
      <c r="B63" s="42" t="s">
        <v>7</v>
      </c>
      <c r="C63" s="40">
        <f>SUM(C64:C71)</f>
        <v>100</v>
      </c>
      <c r="D63" s="40">
        <f>SUM(D64:D71)</f>
        <v>100</v>
      </c>
      <c r="E63" s="40">
        <f t="shared" ref="E63:O63" si="31">SUM(E64:E71)</f>
        <v>100.00000000000001</v>
      </c>
      <c r="F63" s="40">
        <f t="shared" si="31"/>
        <v>100</v>
      </c>
      <c r="G63" s="40">
        <f t="shared" si="31"/>
        <v>100</v>
      </c>
      <c r="H63" s="40">
        <f t="shared" si="31"/>
        <v>100</v>
      </c>
      <c r="I63" s="40">
        <f t="shared" si="31"/>
        <v>100</v>
      </c>
      <c r="J63" s="40">
        <f t="shared" si="31"/>
        <v>100</v>
      </c>
      <c r="K63" s="40">
        <f t="shared" si="31"/>
        <v>99.999999999999986</v>
      </c>
      <c r="L63" s="40">
        <f t="shared" si="31"/>
        <v>100</v>
      </c>
      <c r="M63" s="40">
        <f t="shared" si="31"/>
        <v>100</v>
      </c>
      <c r="N63" s="40">
        <f t="shared" si="31"/>
        <v>100</v>
      </c>
      <c r="O63" s="41">
        <f t="shared" si="31"/>
        <v>100</v>
      </c>
    </row>
    <row r="64" spans="1:28" x14ac:dyDescent="0.25">
      <c r="A64" s="16"/>
      <c r="B64" s="17">
        <v>19</v>
      </c>
      <c r="C64" s="35">
        <f t="shared" ref="C64:O64" si="32">C12/C11*100</f>
        <v>18.435115786643365</v>
      </c>
      <c r="D64" s="35">
        <f t="shared" si="32"/>
        <v>16.272121351413467</v>
      </c>
      <c r="E64" s="35">
        <f t="shared" si="32"/>
        <v>24.873585359980737</v>
      </c>
      <c r="F64" s="35">
        <f t="shared" si="32"/>
        <v>13.528413910093299</v>
      </c>
      <c r="G64" s="35">
        <f t="shared" si="32"/>
        <v>24.622965506943405</v>
      </c>
      <c r="H64" s="35">
        <f t="shared" si="32"/>
        <v>12.37934362934363</v>
      </c>
      <c r="I64" s="35">
        <f t="shared" si="32"/>
        <v>23.391665617524865</v>
      </c>
      <c r="J64" s="35">
        <f t="shared" si="32"/>
        <v>11.092373992879894</v>
      </c>
      <c r="K64" s="35">
        <f t="shared" si="32"/>
        <v>25.735005880047041</v>
      </c>
      <c r="L64" s="35">
        <f t="shared" si="32"/>
        <v>11.073825503355705</v>
      </c>
      <c r="M64" s="35">
        <f t="shared" si="32"/>
        <v>24.840023269342641</v>
      </c>
      <c r="N64" s="35">
        <f t="shared" si="32"/>
        <v>10.25219298245614</v>
      </c>
      <c r="O64" s="36">
        <f t="shared" si="32"/>
        <v>23.041207196749856</v>
      </c>
    </row>
    <row r="65" spans="1:15" x14ac:dyDescent="0.25">
      <c r="A65" s="6"/>
      <c r="B65" s="7">
        <v>20</v>
      </c>
      <c r="C65" s="35">
        <f t="shared" ref="C65:O65" si="33">C13/C11*100</f>
        <v>19.500554565926127</v>
      </c>
      <c r="D65" s="35">
        <f t="shared" si="33"/>
        <v>22.937255803263618</v>
      </c>
      <c r="E65" s="35">
        <f t="shared" si="33"/>
        <v>31.423067661931135</v>
      </c>
      <c r="F65" s="35">
        <f t="shared" si="33"/>
        <v>16.822165677127508</v>
      </c>
      <c r="G65" s="35">
        <f t="shared" si="33"/>
        <v>24.66776168433627</v>
      </c>
      <c r="H65" s="35">
        <f t="shared" si="33"/>
        <v>14.937258687258687</v>
      </c>
      <c r="I65" s="35">
        <f t="shared" si="33"/>
        <v>23.01397456880272</v>
      </c>
      <c r="J65" s="35">
        <f t="shared" si="33"/>
        <v>13.378302417088253</v>
      </c>
      <c r="K65" s="35">
        <f t="shared" si="33"/>
        <v>20.521364170913365</v>
      </c>
      <c r="L65" s="35">
        <f t="shared" si="33"/>
        <v>12.360178970917227</v>
      </c>
      <c r="M65" s="35">
        <f t="shared" si="33"/>
        <v>20.593368237347295</v>
      </c>
      <c r="N65" s="35">
        <f t="shared" si="33"/>
        <v>9.155701754385964</v>
      </c>
      <c r="O65" s="36">
        <f t="shared" si="33"/>
        <v>18.28206616366802</v>
      </c>
    </row>
    <row r="66" spans="1:15" x14ac:dyDescent="0.25">
      <c r="A66" s="6"/>
      <c r="B66" s="7">
        <v>21</v>
      </c>
      <c r="C66" s="35">
        <f t="shared" ref="C66:O66" si="34">C14/C11*100</f>
        <v>9.2814169999663889</v>
      </c>
      <c r="D66" s="35">
        <f t="shared" si="34"/>
        <v>13.123419903470468</v>
      </c>
      <c r="E66" s="35">
        <f t="shared" si="34"/>
        <v>12.111726462797977</v>
      </c>
      <c r="F66" s="35">
        <f t="shared" si="34"/>
        <v>9.9095278484591454</v>
      </c>
      <c r="G66" s="35">
        <f t="shared" si="34"/>
        <v>10.392713155144094</v>
      </c>
      <c r="H66" s="35">
        <f t="shared" si="34"/>
        <v>8.0236486486486491</v>
      </c>
      <c r="I66" s="35">
        <f t="shared" si="34"/>
        <v>9.4422762180536317</v>
      </c>
      <c r="J66" s="35">
        <f t="shared" si="34"/>
        <v>7.8133783024170889</v>
      </c>
      <c r="K66" s="35">
        <f t="shared" si="34"/>
        <v>8.5064680517444131</v>
      </c>
      <c r="L66" s="35">
        <f t="shared" si="34"/>
        <v>6.7953020134228188</v>
      </c>
      <c r="M66" s="35">
        <f t="shared" si="34"/>
        <v>8.5805700988947056</v>
      </c>
      <c r="N66" s="35">
        <f t="shared" si="34"/>
        <v>4.9342105263157894</v>
      </c>
      <c r="O66" s="36">
        <f t="shared" si="34"/>
        <v>9.1700522344747526</v>
      </c>
    </row>
    <row r="67" spans="1:15" x14ac:dyDescent="0.25">
      <c r="A67" s="6"/>
      <c r="B67" s="7">
        <v>22</v>
      </c>
      <c r="C67" s="35">
        <f t="shared" ref="C67:O67" si="35">C15/C11*100</f>
        <v>4.5255940577420768</v>
      </c>
      <c r="D67" s="35">
        <f t="shared" si="35"/>
        <v>6.136520340151689</v>
      </c>
      <c r="E67" s="35">
        <f t="shared" si="35"/>
        <v>4.6713219359499156</v>
      </c>
      <c r="F67" s="35">
        <f t="shared" si="35"/>
        <v>5.4283290924512295</v>
      </c>
      <c r="G67" s="35">
        <f t="shared" si="35"/>
        <v>4.3452292071076597</v>
      </c>
      <c r="H67" s="35">
        <f t="shared" si="35"/>
        <v>4.9227799227799229</v>
      </c>
      <c r="I67" s="35">
        <f t="shared" si="35"/>
        <v>4.2427294473120982</v>
      </c>
      <c r="J67" s="35">
        <f t="shared" si="35"/>
        <v>3.7848978827056401</v>
      </c>
      <c r="K67" s="35">
        <f t="shared" si="35"/>
        <v>3.9200313602508823</v>
      </c>
      <c r="L67" s="35">
        <f t="shared" si="35"/>
        <v>3.8870246085011182</v>
      </c>
      <c r="M67" s="35">
        <f t="shared" si="35"/>
        <v>3.8103548574752759</v>
      </c>
      <c r="N67" s="35">
        <f t="shared" si="35"/>
        <v>3.7828947368421053</v>
      </c>
      <c r="O67" s="36">
        <f t="shared" si="35"/>
        <v>4.12071967498549</v>
      </c>
    </row>
    <row r="68" spans="1:15" x14ac:dyDescent="0.25">
      <c r="A68" s="6"/>
      <c r="B68" s="7">
        <v>23</v>
      </c>
      <c r="C68" s="35">
        <f t="shared" ref="C68:O68" si="36">C16/C11*100</f>
        <v>3.0988471750747824</v>
      </c>
      <c r="D68" s="35">
        <f t="shared" si="36"/>
        <v>4.1829464490921628</v>
      </c>
      <c r="E68" s="35">
        <f t="shared" si="36"/>
        <v>3.0580303395136044</v>
      </c>
      <c r="F68" s="35">
        <f t="shared" si="36"/>
        <v>3.4775233248515689</v>
      </c>
      <c r="G68" s="35">
        <f t="shared" si="36"/>
        <v>3.0312080035836941</v>
      </c>
      <c r="H68" s="35">
        <f t="shared" si="36"/>
        <v>3.5231660231660231</v>
      </c>
      <c r="I68" s="35">
        <f t="shared" si="36"/>
        <v>2.8075034621679467</v>
      </c>
      <c r="J68" s="35">
        <f t="shared" si="36"/>
        <v>2.5669851976765976</v>
      </c>
      <c r="K68" s="35">
        <f t="shared" si="36"/>
        <v>2.6068208545668363</v>
      </c>
      <c r="L68" s="35">
        <f t="shared" si="36"/>
        <v>2.6006711409395975</v>
      </c>
      <c r="M68" s="35">
        <f t="shared" si="36"/>
        <v>2.7050610820244327</v>
      </c>
      <c r="N68" s="35">
        <f t="shared" si="36"/>
        <v>3.6732456140350882</v>
      </c>
      <c r="O68" s="36">
        <f t="shared" si="36"/>
        <v>2.7858386535113175</v>
      </c>
    </row>
    <row r="69" spans="1:15" x14ac:dyDescent="0.25">
      <c r="A69" s="6"/>
      <c r="B69" s="7">
        <v>24</v>
      </c>
      <c r="C69" s="35">
        <f t="shared" ref="C69:O69" si="37">C17/C11*100</f>
        <v>1.6905858232783251</v>
      </c>
      <c r="D69" s="35">
        <f t="shared" si="37"/>
        <v>2.2063893357848769</v>
      </c>
      <c r="E69" s="35">
        <f t="shared" si="37"/>
        <v>1.5410546592824463</v>
      </c>
      <c r="F69" s="35">
        <f t="shared" si="37"/>
        <v>1.8518518518518516</v>
      </c>
      <c r="G69" s="35">
        <f t="shared" si="37"/>
        <v>1.6126623861430494</v>
      </c>
      <c r="H69" s="35">
        <f t="shared" si="37"/>
        <v>1.7857142857142856</v>
      </c>
      <c r="I69" s="35">
        <f t="shared" si="37"/>
        <v>1.6870200176255825</v>
      </c>
      <c r="J69" s="35">
        <f t="shared" si="37"/>
        <v>1.5177065767284992</v>
      </c>
      <c r="K69" s="35">
        <f t="shared" si="37"/>
        <v>1.6268130145041162</v>
      </c>
      <c r="L69" s="35">
        <f t="shared" si="37"/>
        <v>1.3702460850111857</v>
      </c>
      <c r="M69" s="35">
        <f t="shared" si="37"/>
        <v>1.6579406631762654</v>
      </c>
      <c r="N69" s="35">
        <f t="shared" si="37"/>
        <v>1.3157894736842104</v>
      </c>
      <c r="O69" s="36">
        <f t="shared" si="37"/>
        <v>1.7991874637260592</v>
      </c>
    </row>
    <row r="70" spans="1:15" x14ac:dyDescent="0.25">
      <c r="A70" s="6"/>
      <c r="B70" s="7">
        <v>25</v>
      </c>
      <c r="C70" s="35">
        <f t="shared" ref="C70:O70" si="38">C18/C11*100</f>
        <v>1.4200248714415353</v>
      </c>
      <c r="D70" s="35">
        <f t="shared" si="38"/>
        <v>1.4019765571133074</v>
      </c>
      <c r="E70" s="35">
        <f t="shared" si="38"/>
        <v>1.1798699735131231</v>
      </c>
      <c r="F70" s="35">
        <f t="shared" si="38"/>
        <v>1.4843087362171332</v>
      </c>
      <c r="G70" s="35">
        <f t="shared" si="38"/>
        <v>1.4334776765715993</v>
      </c>
      <c r="H70" s="35">
        <f t="shared" si="38"/>
        <v>1.5323359073359073</v>
      </c>
      <c r="I70" s="35">
        <f t="shared" si="38"/>
        <v>1.2086113559108649</v>
      </c>
      <c r="J70" s="35">
        <f t="shared" si="38"/>
        <v>1.4240209855724189</v>
      </c>
      <c r="K70" s="35">
        <f t="shared" si="38"/>
        <v>1.724813798510388</v>
      </c>
      <c r="L70" s="35">
        <f t="shared" si="38"/>
        <v>1.174496644295302</v>
      </c>
      <c r="M70" s="35">
        <f t="shared" si="38"/>
        <v>1.6870273414776031</v>
      </c>
      <c r="N70" s="35">
        <f t="shared" si="38"/>
        <v>1.1513157894736841</v>
      </c>
      <c r="O70" s="36">
        <f t="shared" si="38"/>
        <v>1.5089959373186304</v>
      </c>
    </row>
    <row r="71" spans="1:15" x14ac:dyDescent="0.25">
      <c r="A71" s="6"/>
      <c r="B71" s="10" t="s">
        <v>5</v>
      </c>
      <c r="C71" s="35">
        <f t="shared" ref="C71:O71" si="39">C19/C11*100</f>
        <v>42.047860719927407</v>
      </c>
      <c r="D71" s="35">
        <f t="shared" si="39"/>
        <v>33.739370259710412</v>
      </c>
      <c r="E71" s="35">
        <f t="shared" si="39"/>
        <v>21.141343607031065</v>
      </c>
      <c r="F71" s="35">
        <f t="shared" si="39"/>
        <v>47.497879558948263</v>
      </c>
      <c r="G71" s="35">
        <f t="shared" si="39"/>
        <v>29.893982380170225</v>
      </c>
      <c r="H71" s="35">
        <f t="shared" si="39"/>
        <v>52.895752895752899</v>
      </c>
      <c r="I71" s="35">
        <f t="shared" si="39"/>
        <v>34.206219312602293</v>
      </c>
      <c r="J71" s="35">
        <f t="shared" si="39"/>
        <v>58.42233464493161</v>
      </c>
      <c r="K71" s="35">
        <f t="shared" si="39"/>
        <v>35.358682869462953</v>
      </c>
      <c r="L71" s="35">
        <f t="shared" si="39"/>
        <v>60.738255033557046</v>
      </c>
      <c r="M71" s="35">
        <f t="shared" si="39"/>
        <v>36.125654450261777</v>
      </c>
      <c r="N71" s="35">
        <f t="shared" si="39"/>
        <v>65.734649122807014</v>
      </c>
      <c r="O71" s="36">
        <f t="shared" si="39"/>
        <v>39.291932675565874</v>
      </c>
    </row>
    <row r="72" spans="1:15" x14ac:dyDescent="0.25">
      <c r="A72" s="3">
        <v>1991</v>
      </c>
      <c r="B72" s="5" t="s">
        <v>7</v>
      </c>
      <c r="C72" s="40">
        <f t="shared" ref="C72:D72" si="40">SUM(C73:C80)</f>
        <v>100</v>
      </c>
      <c r="D72" s="40">
        <f t="shared" si="40"/>
        <v>100</v>
      </c>
      <c r="E72" s="40">
        <f t="shared" ref="E72" si="41">SUM(E73:E80)</f>
        <v>100</v>
      </c>
      <c r="F72" s="40">
        <f t="shared" ref="F72" si="42">SUM(F73:F80)</f>
        <v>100</v>
      </c>
      <c r="G72" s="40">
        <f t="shared" ref="G72" si="43">SUM(G73:G80)</f>
        <v>100</v>
      </c>
      <c r="H72" s="40">
        <f t="shared" ref="H72" si="44">SUM(H73:H80)</f>
        <v>100</v>
      </c>
      <c r="I72" s="40">
        <f t="shared" ref="I72" si="45">SUM(I73:I80)</f>
        <v>100</v>
      </c>
      <c r="J72" s="40">
        <f t="shared" ref="J72" si="46">SUM(J73:J80)</f>
        <v>100</v>
      </c>
      <c r="K72" s="40">
        <f t="shared" ref="K72" si="47">SUM(K73:K80)</f>
        <v>100</v>
      </c>
      <c r="L72" s="40">
        <f t="shared" ref="L72" si="48">SUM(L73:L80)</f>
        <v>100</v>
      </c>
      <c r="M72" s="40">
        <f t="shared" ref="M72" si="49">SUM(M73:M80)</f>
        <v>99.999999999999986</v>
      </c>
      <c r="N72" s="40">
        <f t="shared" ref="N72" si="50">SUM(N73:N80)</f>
        <v>100</v>
      </c>
      <c r="O72" s="41">
        <f t="shared" ref="O72" si="51">SUM(O73:O80)</f>
        <v>100</v>
      </c>
    </row>
    <row r="73" spans="1:15" x14ac:dyDescent="0.25">
      <c r="A73" s="34"/>
      <c r="B73" s="17">
        <v>19</v>
      </c>
      <c r="C73" s="35">
        <f t="shared" ref="C73:O73" si="52">C21/C20*100</f>
        <v>18.576156726397432</v>
      </c>
      <c r="D73" s="35">
        <f t="shared" si="52"/>
        <v>16.169913165923493</v>
      </c>
      <c r="E73" s="35">
        <f t="shared" si="52"/>
        <v>25.727676369018255</v>
      </c>
      <c r="F73" s="35">
        <f t="shared" si="52"/>
        <v>12.317712020387937</v>
      </c>
      <c r="G73" s="35">
        <f t="shared" si="52"/>
        <v>24.642431466030988</v>
      </c>
      <c r="H73" s="35">
        <f t="shared" si="52"/>
        <v>13.167176110980483</v>
      </c>
      <c r="I73" s="35">
        <f t="shared" si="52"/>
        <v>24.571500062554737</v>
      </c>
      <c r="J73" s="35">
        <f t="shared" si="52"/>
        <v>11.381961372585787</v>
      </c>
      <c r="K73" s="35">
        <f t="shared" si="52"/>
        <v>25.776822356849717</v>
      </c>
      <c r="L73" s="35">
        <f t="shared" si="52"/>
        <v>9.8961180973209402</v>
      </c>
      <c r="M73" s="35">
        <f t="shared" si="52"/>
        <v>24.624113475177307</v>
      </c>
      <c r="N73" s="35">
        <f t="shared" si="52"/>
        <v>10.333863275039745</v>
      </c>
      <c r="O73" s="36">
        <f t="shared" si="52"/>
        <v>24.606413994169095</v>
      </c>
    </row>
    <row r="74" spans="1:15" x14ac:dyDescent="0.25">
      <c r="A74" s="11"/>
      <c r="B74" s="7">
        <v>20</v>
      </c>
      <c r="C74" s="35">
        <f t="shared" ref="C74:O74" si="53">C22/C20*100</f>
        <v>20.037108852634393</v>
      </c>
      <c r="D74" s="35">
        <f t="shared" si="53"/>
        <v>23.797230697019479</v>
      </c>
      <c r="E74" s="35">
        <f t="shared" si="53"/>
        <v>31.253083374444991</v>
      </c>
      <c r="F74" s="35">
        <f t="shared" si="53"/>
        <v>17.28727169757893</v>
      </c>
      <c r="G74" s="35">
        <f t="shared" si="53"/>
        <v>26.355780691299163</v>
      </c>
      <c r="H74" s="35">
        <f t="shared" si="53"/>
        <v>15.306842229014814</v>
      </c>
      <c r="I74" s="35">
        <f t="shared" si="53"/>
        <v>23.245339672213188</v>
      </c>
      <c r="J74" s="35">
        <f t="shared" si="53"/>
        <v>12.825801612600788</v>
      </c>
      <c r="K74" s="35">
        <f t="shared" si="53"/>
        <v>21.809654094195817</v>
      </c>
      <c r="L74" s="35">
        <f t="shared" si="53"/>
        <v>12.24712957900492</v>
      </c>
      <c r="M74" s="35">
        <f t="shared" si="53"/>
        <v>21.531914893617021</v>
      </c>
      <c r="N74" s="35">
        <f t="shared" si="53"/>
        <v>11.605723370429253</v>
      </c>
      <c r="O74" s="36">
        <f t="shared" si="53"/>
        <v>19.241982507288629</v>
      </c>
    </row>
    <row r="75" spans="1:15" x14ac:dyDescent="0.25">
      <c r="A75" s="11"/>
      <c r="B75" s="7">
        <v>21</v>
      </c>
      <c r="C75" s="35">
        <f t="shared" ref="C75:O75" si="54">C23/C20*100</f>
        <v>9.524605509494517</v>
      </c>
      <c r="D75" s="35">
        <f t="shared" si="54"/>
        <v>13.30673550809669</v>
      </c>
      <c r="E75" s="35">
        <f t="shared" si="54"/>
        <v>11.71682289097188</v>
      </c>
      <c r="F75" s="35">
        <f t="shared" si="54"/>
        <v>10.774458445419793</v>
      </c>
      <c r="G75" s="35">
        <f t="shared" si="54"/>
        <v>10.607866507747318</v>
      </c>
      <c r="H75" s="35">
        <f t="shared" si="54"/>
        <v>8.8643310604279346</v>
      </c>
      <c r="I75" s="35">
        <f t="shared" si="54"/>
        <v>9.8210934567746779</v>
      </c>
      <c r="J75" s="35">
        <f t="shared" si="54"/>
        <v>7.8192387024189012</v>
      </c>
      <c r="K75" s="35">
        <f t="shared" si="54"/>
        <v>8.8333007621653312</v>
      </c>
      <c r="L75" s="35">
        <f t="shared" si="54"/>
        <v>6.0688901038819028</v>
      </c>
      <c r="M75" s="35">
        <f t="shared" si="54"/>
        <v>8.5673758865248217</v>
      </c>
      <c r="N75" s="35">
        <f t="shared" si="54"/>
        <v>5.299417064122947</v>
      </c>
      <c r="O75" s="36">
        <f t="shared" si="54"/>
        <v>8.8046647230320705</v>
      </c>
    </row>
    <row r="76" spans="1:15" x14ac:dyDescent="0.25">
      <c r="A76" s="11"/>
      <c r="B76" s="7">
        <v>22</v>
      </c>
      <c r="C76" s="35">
        <f t="shared" ref="C76:O76" si="55">C24/C20*100</f>
        <v>5.1300481412142283</v>
      </c>
      <c r="D76" s="35">
        <f t="shared" si="55"/>
        <v>7.1344754752405537</v>
      </c>
      <c r="E76" s="35">
        <f t="shared" si="55"/>
        <v>4.4893931919092251</v>
      </c>
      <c r="F76" s="35">
        <f t="shared" si="55"/>
        <v>6.1446977205153619</v>
      </c>
      <c r="G76" s="35">
        <f t="shared" si="55"/>
        <v>4.3951132300357569</v>
      </c>
      <c r="H76" s="35">
        <f t="shared" si="55"/>
        <v>6.3131906889254648</v>
      </c>
      <c r="I76" s="35">
        <f t="shared" si="55"/>
        <v>4.1911672713624419</v>
      </c>
      <c r="J76" s="35">
        <f t="shared" si="55"/>
        <v>5.2503281455090942</v>
      </c>
      <c r="K76" s="35">
        <f t="shared" si="55"/>
        <v>3.5958569474301352</v>
      </c>
      <c r="L76" s="35">
        <f t="shared" si="55"/>
        <v>5.0847457627118651</v>
      </c>
      <c r="M76" s="35">
        <f t="shared" si="55"/>
        <v>4.7092198581560281</v>
      </c>
      <c r="N76" s="35">
        <f t="shared" si="55"/>
        <v>4.9284578696343404</v>
      </c>
      <c r="O76" s="36">
        <f t="shared" si="55"/>
        <v>4.2565597667638482</v>
      </c>
    </row>
    <row r="77" spans="1:15" x14ac:dyDescent="0.25">
      <c r="A77" s="11"/>
      <c r="B77" s="7">
        <v>23</v>
      </c>
      <c r="C77" s="35">
        <f t="shared" ref="C77:O77" si="56">C25/C20*100</f>
        <v>2.8299679058571812</v>
      </c>
      <c r="D77" s="35">
        <f t="shared" si="56"/>
        <v>3.2621450363764377</v>
      </c>
      <c r="E77" s="35">
        <f t="shared" si="56"/>
        <v>3.2560434139121854</v>
      </c>
      <c r="F77" s="35">
        <f t="shared" si="56"/>
        <v>3.6811553164377746</v>
      </c>
      <c r="G77" s="35">
        <f t="shared" si="56"/>
        <v>2.4731823599523244</v>
      </c>
      <c r="H77" s="35">
        <f t="shared" si="56"/>
        <v>3.0684222901481308</v>
      </c>
      <c r="I77" s="35">
        <f t="shared" si="56"/>
        <v>2.5772550982109346</v>
      </c>
      <c r="J77" s="35">
        <f t="shared" si="56"/>
        <v>2.6814175885992877</v>
      </c>
      <c r="K77" s="35">
        <f t="shared" si="56"/>
        <v>2.110611686535079</v>
      </c>
      <c r="L77" s="35">
        <f t="shared" si="56"/>
        <v>2.2963367960634229</v>
      </c>
      <c r="M77" s="35">
        <f t="shared" si="56"/>
        <v>2.5248226950354611</v>
      </c>
      <c r="N77" s="35">
        <f t="shared" si="56"/>
        <v>2.6497085320614735</v>
      </c>
      <c r="O77" s="36">
        <f t="shared" si="56"/>
        <v>3.2069970845481048</v>
      </c>
    </row>
    <row r="78" spans="1:15" x14ac:dyDescent="0.25">
      <c r="A78" s="11"/>
      <c r="B78" s="7">
        <v>24</v>
      </c>
      <c r="C78" s="35">
        <f t="shared" ref="C78:O78" si="57">C26/C20*100</f>
        <v>1.6364669697780154</v>
      </c>
      <c r="D78" s="35">
        <f t="shared" si="57"/>
        <v>1.8774935461159354</v>
      </c>
      <c r="E78" s="35">
        <f t="shared" si="57"/>
        <v>1.2086827824370991</v>
      </c>
      <c r="F78" s="35">
        <f t="shared" si="57"/>
        <v>1.9113691066119214</v>
      </c>
      <c r="G78" s="35">
        <f t="shared" si="57"/>
        <v>1.5196662693682956</v>
      </c>
      <c r="H78" s="35">
        <f t="shared" si="57"/>
        <v>1.7281918645661885</v>
      </c>
      <c r="I78" s="35">
        <f t="shared" si="57"/>
        <v>1.4512698611284875</v>
      </c>
      <c r="J78" s="35">
        <f t="shared" si="57"/>
        <v>1.5563472717044815</v>
      </c>
      <c r="K78" s="35">
        <f t="shared" si="57"/>
        <v>1.5243306624975572</v>
      </c>
      <c r="L78" s="35">
        <f t="shared" si="57"/>
        <v>1.7769272826681246</v>
      </c>
      <c r="M78" s="35">
        <f t="shared" si="57"/>
        <v>1.6737588652482271</v>
      </c>
      <c r="N78" s="35">
        <f t="shared" si="57"/>
        <v>1.5898251192368837</v>
      </c>
      <c r="O78" s="36">
        <f t="shared" si="57"/>
        <v>2.0408163265306123</v>
      </c>
    </row>
    <row r="79" spans="1:15" x14ac:dyDescent="0.25">
      <c r="A79" s="11"/>
      <c r="B79" s="7">
        <v>25</v>
      </c>
      <c r="C79" s="35">
        <f t="shared" ref="C79:O79" si="58">C27/C20*100</f>
        <v>1.188486226263707</v>
      </c>
      <c r="D79" s="35">
        <f t="shared" si="58"/>
        <v>1.1264961276695611</v>
      </c>
      <c r="E79" s="35">
        <f t="shared" si="58"/>
        <v>1.3073507646768623</v>
      </c>
      <c r="F79" s="35">
        <f t="shared" si="58"/>
        <v>1.4158289678606824</v>
      </c>
      <c r="G79" s="35">
        <f t="shared" si="58"/>
        <v>1.1620977353992847</v>
      </c>
      <c r="H79" s="35">
        <f t="shared" si="58"/>
        <v>1.1403715024688454</v>
      </c>
      <c r="I79" s="35">
        <f t="shared" si="58"/>
        <v>0.90078818966595775</v>
      </c>
      <c r="J79" s="35">
        <f t="shared" si="58"/>
        <v>0.99381211325707852</v>
      </c>
      <c r="K79" s="35">
        <f t="shared" si="58"/>
        <v>1.2898182528825484</v>
      </c>
      <c r="L79" s="35">
        <f t="shared" si="58"/>
        <v>1.5035538545653362</v>
      </c>
      <c r="M79" s="35">
        <f t="shared" si="58"/>
        <v>1.1631205673758864</v>
      </c>
      <c r="N79" s="35">
        <f t="shared" si="58"/>
        <v>0.90090090090090091</v>
      </c>
      <c r="O79" s="36">
        <f t="shared" si="58"/>
        <v>1.8075801749271136</v>
      </c>
    </row>
    <row r="80" spans="1:15" x14ac:dyDescent="0.25">
      <c r="A80" s="11"/>
      <c r="B80" s="10" t="s">
        <v>5</v>
      </c>
      <c r="C80" s="35">
        <f t="shared" ref="C80:O80" si="59">C28/C20*100</f>
        <v>41.077159668360522</v>
      </c>
      <c r="D80" s="35">
        <f t="shared" si="59"/>
        <v>33.325510443557846</v>
      </c>
      <c r="E80" s="35">
        <f t="shared" si="59"/>
        <v>21.040947212629501</v>
      </c>
      <c r="F80" s="35">
        <f t="shared" si="59"/>
        <v>46.467506725187597</v>
      </c>
      <c r="G80" s="35">
        <f t="shared" si="59"/>
        <v>28.843861740166865</v>
      </c>
      <c r="H80" s="35">
        <f t="shared" si="59"/>
        <v>50.411474253468135</v>
      </c>
      <c r="I80" s="35">
        <f t="shared" si="59"/>
        <v>33.24158638808958</v>
      </c>
      <c r="J80" s="35">
        <f t="shared" si="59"/>
        <v>57.491093193324581</v>
      </c>
      <c r="K80" s="35">
        <f t="shared" si="59"/>
        <v>35.059605237443812</v>
      </c>
      <c r="L80" s="35">
        <f t="shared" si="59"/>
        <v>61.126298523783483</v>
      </c>
      <c r="M80" s="35">
        <f t="shared" si="59"/>
        <v>35.205673758865245</v>
      </c>
      <c r="N80" s="35">
        <f t="shared" si="59"/>
        <v>62.692103868574456</v>
      </c>
      <c r="O80" s="36">
        <f t="shared" si="59"/>
        <v>36.034985422740526</v>
      </c>
    </row>
    <row r="81" spans="1:15" x14ac:dyDescent="0.25">
      <c r="A81" s="3">
        <v>1992</v>
      </c>
      <c r="B81" s="5" t="s">
        <v>7</v>
      </c>
      <c r="C81" s="40">
        <f t="shared" ref="C81:D81" si="60">SUM(C82:C89)</f>
        <v>100</v>
      </c>
      <c r="D81" s="40">
        <f t="shared" si="60"/>
        <v>100</v>
      </c>
      <c r="E81" s="40">
        <f t="shared" ref="E81" si="61">SUM(E82:E89)</f>
        <v>100</v>
      </c>
      <c r="F81" s="40">
        <f t="shared" ref="F81" si="62">SUM(F82:F89)</f>
        <v>100</v>
      </c>
      <c r="G81" s="40">
        <f t="shared" ref="G81" si="63">SUM(G82:G89)</f>
        <v>100</v>
      </c>
      <c r="H81" s="40">
        <f t="shared" ref="H81" si="64">SUM(H82:H89)</f>
        <v>100</v>
      </c>
      <c r="I81" s="40">
        <f t="shared" ref="I81" si="65">SUM(I82:I89)</f>
        <v>100</v>
      </c>
      <c r="J81" s="40">
        <f t="shared" ref="J81" si="66">SUM(J82:J89)</f>
        <v>100</v>
      </c>
      <c r="K81" s="40">
        <f t="shared" ref="K81" si="67">SUM(K82:K89)</f>
        <v>100</v>
      </c>
      <c r="L81" s="40">
        <f t="shared" ref="L81" si="68">SUM(L82:L89)</f>
        <v>100</v>
      </c>
      <c r="M81" s="40">
        <f t="shared" ref="M81" si="69">SUM(M82:M89)</f>
        <v>100</v>
      </c>
      <c r="N81" s="40">
        <f t="shared" ref="N81" si="70">SUM(N82:N89)</f>
        <v>100</v>
      </c>
      <c r="O81" s="41">
        <f t="shared" ref="O81" si="71">SUM(O82:O89)</f>
        <v>100</v>
      </c>
    </row>
    <row r="82" spans="1:15" x14ac:dyDescent="0.25">
      <c r="A82" s="34"/>
      <c r="B82" s="17">
        <v>19</v>
      </c>
      <c r="C82" s="35">
        <f t="shared" ref="C82:O82" si="72">C30/C29*100</f>
        <v>18.802734700683676</v>
      </c>
      <c r="D82" s="35">
        <f t="shared" si="72"/>
        <v>18.306636155606405</v>
      </c>
      <c r="E82" s="35">
        <f t="shared" si="72"/>
        <v>26.014543748533896</v>
      </c>
      <c r="F82" s="35">
        <f t="shared" si="72"/>
        <v>13.346363255619153</v>
      </c>
      <c r="G82" s="35">
        <f t="shared" si="72"/>
        <v>25.252525252525253</v>
      </c>
      <c r="H82" s="35">
        <f t="shared" si="72"/>
        <v>12.660766961651918</v>
      </c>
      <c r="I82" s="35">
        <f t="shared" si="72"/>
        <v>24.069416498993963</v>
      </c>
      <c r="J82" s="35">
        <f t="shared" si="72"/>
        <v>10.532089961601756</v>
      </c>
      <c r="K82" s="35">
        <f t="shared" si="72"/>
        <v>25.913685847589424</v>
      </c>
      <c r="L82" s="35">
        <f t="shared" si="72"/>
        <v>10.521885521885523</v>
      </c>
      <c r="M82" s="35">
        <f t="shared" si="72"/>
        <v>26.411231354197135</v>
      </c>
      <c r="N82" s="35">
        <f t="shared" si="72"/>
        <v>9.3073593073593077</v>
      </c>
      <c r="O82" s="36">
        <f t="shared" si="72"/>
        <v>23.353293413173652</v>
      </c>
    </row>
    <row r="83" spans="1:15" x14ac:dyDescent="0.25">
      <c r="A83" s="11"/>
      <c r="B83" s="7">
        <v>20</v>
      </c>
      <c r="C83" s="35">
        <f t="shared" ref="C83:O83" si="73">C31/C29*100</f>
        <v>20.336835084208772</v>
      </c>
      <c r="D83" s="35">
        <f t="shared" si="73"/>
        <v>22.196796338672769</v>
      </c>
      <c r="E83" s="35">
        <f t="shared" si="73"/>
        <v>31.761670185315506</v>
      </c>
      <c r="F83" s="35">
        <f t="shared" si="73"/>
        <v>17.91148959932989</v>
      </c>
      <c r="G83" s="35">
        <f t="shared" si="73"/>
        <v>26.021408110960348</v>
      </c>
      <c r="H83" s="35">
        <f t="shared" si="73"/>
        <v>15.032448377581121</v>
      </c>
      <c r="I83" s="35">
        <f t="shared" si="73"/>
        <v>24.748490945674046</v>
      </c>
      <c r="J83" s="35">
        <f t="shared" si="73"/>
        <v>13.201682208813311</v>
      </c>
      <c r="K83" s="35">
        <f t="shared" si="73"/>
        <v>23.250388802488338</v>
      </c>
      <c r="L83" s="35">
        <f t="shared" si="73"/>
        <v>12.289562289562289</v>
      </c>
      <c r="M83" s="35">
        <f t="shared" si="73"/>
        <v>21.234279028955836</v>
      </c>
      <c r="N83" s="35">
        <f t="shared" si="73"/>
        <v>9.7402597402597415</v>
      </c>
      <c r="O83" s="36">
        <f t="shared" si="73"/>
        <v>21.49700598802395</v>
      </c>
    </row>
    <row r="84" spans="1:15" x14ac:dyDescent="0.25">
      <c r="A84" s="11"/>
      <c r="B84" s="7">
        <v>21</v>
      </c>
      <c r="C84" s="35">
        <f t="shared" ref="C84:O84" si="74">C32/C29*100</f>
        <v>10.278472569618142</v>
      </c>
      <c r="D84" s="35">
        <f t="shared" si="74"/>
        <v>13.89016018306636</v>
      </c>
      <c r="E84" s="35">
        <f t="shared" si="74"/>
        <v>12.197982641332395</v>
      </c>
      <c r="F84" s="35">
        <f t="shared" si="74"/>
        <v>11.922378891525897</v>
      </c>
      <c r="G84" s="35">
        <f t="shared" si="74"/>
        <v>11.020654304236393</v>
      </c>
      <c r="H84" s="35">
        <f t="shared" si="74"/>
        <v>10.607669616519175</v>
      </c>
      <c r="I84" s="35">
        <f t="shared" si="74"/>
        <v>9.2681086519114686</v>
      </c>
      <c r="J84" s="35">
        <f t="shared" si="74"/>
        <v>9.2887182300237701</v>
      </c>
      <c r="K84" s="35">
        <f t="shared" si="74"/>
        <v>8.4564541213063773</v>
      </c>
      <c r="L84" s="35">
        <f t="shared" si="74"/>
        <v>8.5016835016835017</v>
      </c>
      <c r="M84" s="35">
        <f t="shared" si="74"/>
        <v>8.8914887393974844</v>
      </c>
      <c r="N84" s="35">
        <f t="shared" si="74"/>
        <v>7.1969696969696972</v>
      </c>
      <c r="O84" s="36">
        <f t="shared" si="74"/>
        <v>7.9640718562874246</v>
      </c>
    </row>
    <row r="85" spans="1:15" x14ac:dyDescent="0.25">
      <c r="A85" s="11"/>
      <c r="B85" s="7">
        <v>22</v>
      </c>
      <c r="C85" s="35">
        <f t="shared" ref="C85:O85" si="75">C33/C29*100</f>
        <v>4.6523261630815407</v>
      </c>
      <c r="D85" s="35">
        <f t="shared" si="75"/>
        <v>6.3844393592677351</v>
      </c>
      <c r="E85" s="35">
        <f t="shared" si="75"/>
        <v>4.621158808350927</v>
      </c>
      <c r="F85" s="35">
        <f t="shared" si="75"/>
        <v>5.8495043975987722</v>
      </c>
      <c r="G85" s="35">
        <f t="shared" si="75"/>
        <v>4.0102517714458008</v>
      </c>
      <c r="H85" s="35">
        <f t="shared" si="75"/>
        <v>4.8377581120943951</v>
      </c>
      <c r="I85" s="35">
        <f t="shared" si="75"/>
        <v>4.137323943661972</v>
      </c>
      <c r="J85" s="35">
        <f t="shared" si="75"/>
        <v>4.7357835070396783</v>
      </c>
      <c r="K85" s="35">
        <f t="shared" si="75"/>
        <v>4.2185069984447905</v>
      </c>
      <c r="L85" s="35">
        <f t="shared" si="75"/>
        <v>4.1245791245791246</v>
      </c>
      <c r="M85" s="35">
        <f t="shared" si="75"/>
        <v>4.4457443696987422</v>
      </c>
      <c r="N85" s="35">
        <f t="shared" si="75"/>
        <v>2.5974025974025974</v>
      </c>
      <c r="O85" s="36">
        <f t="shared" si="75"/>
        <v>4.0119760479041915</v>
      </c>
    </row>
    <row r="86" spans="1:15" x14ac:dyDescent="0.25">
      <c r="A86" s="11"/>
      <c r="B86" s="7">
        <v>23</v>
      </c>
      <c r="C86" s="35">
        <f t="shared" ref="C86:O86" si="76">C34/C29*100</f>
        <v>2.7747206936801732</v>
      </c>
      <c r="D86" s="35">
        <f t="shared" si="76"/>
        <v>2.8832951945080092</v>
      </c>
      <c r="E86" s="35">
        <f t="shared" si="76"/>
        <v>2.5334271639690358</v>
      </c>
      <c r="F86" s="35">
        <f t="shared" si="76"/>
        <v>3.0992600865559123</v>
      </c>
      <c r="G86" s="35">
        <f t="shared" si="76"/>
        <v>2.8644655510327155</v>
      </c>
      <c r="H86" s="35">
        <f t="shared" si="76"/>
        <v>2.8672566371681416</v>
      </c>
      <c r="I86" s="35">
        <f t="shared" si="76"/>
        <v>2.7917505030181085</v>
      </c>
      <c r="J86" s="35">
        <f t="shared" si="76"/>
        <v>2.7061620040226733</v>
      </c>
      <c r="K86" s="35">
        <f t="shared" si="76"/>
        <v>2.5077760497667185</v>
      </c>
      <c r="L86" s="35">
        <f t="shared" si="76"/>
        <v>2.6655443322109988</v>
      </c>
      <c r="M86" s="35">
        <f t="shared" si="76"/>
        <v>2.6031003217315005</v>
      </c>
      <c r="N86" s="35">
        <f t="shared" si="76"/>
        <v>2.6515151515151514</v>
      </c>
      <c r="O86" s="36">
        <f t="shared" si="76"/>
        <v>2.5748502994011977</v>
      </c>
    </row>
    <row r="87" spans="1:15" x14ac:dyDescent="0.25">
      <c r="A87" s="11"/>
      <c r="B87" s="7">
        <v>24</v>
      </c>
      <c r="C87" s="35">
        <f t="shared" ref="C87:O87" si="77">C35/C29*100</f>
        <v>1.5357678839419711</v>
      </c>
      <c r="D87" s="35">
        <f t="shared" si="77"/>
        <v>2.2425629290617848</v>
      </c>
      <c r="E87" s="35">
        <f t="shared" si="77"/>
        <v>1.3605442176870748</v>
      </c>
      <c r="F87" s="35">
        <f t="shared" si="77"/>
        <v>1.5635906742984782</v>
      </c>
      <c r="G87" s="35">
        <f t="shared" si="77"/>
        <v>1.5226895823910749</v>
      </c>
      <c r="H87" s="35">
        <f t="shared" si="77"/>
        <v>1.6047197640117992</v>
      </c>
      <c r="I87" s="35">
        <f t="shared" si="77"/>
        <v>1.3707243460764587</v>
      </c>
      <c r="J87" s="35">
        <f t="shared" si="77"/>
        <v>1.5724995428780399</v>
      </c>
      <c r="K87" s="35">
        <f t="shared" si="77"/>
        <v>1.5552099533437014</v>
      </c>
      <c r="L87" s="35">
        <f t="shared" si="77"/>
        <v>1.430976430976431</v>
      </c>
      <c r="M87" s="35">
        <f t="shared" si="77"/>
        <v>1.3746709564200059</v>
      </c>
      <c r="N87" s="35">
        <f t="shared" si="77"/>
        <v>1.2445887445887447</v>
      </c>
      <c r="O87" s="36">
        <f t="shared" si="77"/>
        <v>1.1976047904191618</v>
      </c>
    </row>
    <row r="88" spans="1:15" x14ac:dyDescent="0.25">
      <c r="A88" s="11"/>
      <c r="B88" s="7">
        <v>25</v>
      </c>
      <c r="C88" s="35">
        <f t="shared" ref="C88:O88" si="78">C36/C29*100</f>
        <v>1.2089378022344506</v>
      </c>
      <c r="D88" s="35">
        <f t="shared" si="78"/>
        <v>1.0526315789473684</v>
      </c>
      <c r="E88" s="35">
        <f t="shared" si="78"/>
        <v>1.4074595355383532</v>
      </c>
      <c r="F88" s="35">
        <f t="shared" si="78"/>
        <v>1.3262599469496021</v>
      </c>
      <c r="G88" s="35">
        <f t="shared" si="78"/>
        <v>1.2965475652042817</v>
      </c>
      <c r="H88" s="35">
        <f t="shared" si="78"/>
        <v>1.2625368731563422</v>
      </c>
      <c r="I88" s="35">
        <f t="shared" si="78"/>
        <v>1.1066398390342052</v>
      </c>
      <c r="J88" s="35">
        <f t="shared" si="78"/>
        <v>1.3347961236057779</v>
      </c>
      <c r="K88" s="35">
        <f t="shared" si="78"/>
        <v>0.97200622083981336</v>
      </c>
      <c r="L88" s="35">
        <f t="shared" si="78"/>
        <v>1.122334455667789</v>
      </c>
      <c r="M88" s="35">
        <f t="shared" si="78"/>
        <v>0.9944428195378765</v>
      </c>
      <c r="N88" s="35">
        <f t="shared" si="78"/>
        <v>0.91991341991342002</v>
      </c>
      <c r="O88" s="36">
        <f t="shared" si="78"/>
        <v>1.7365269461077846</v>
      </c>
    </row>
    <row r="89" spans="1:15" x14ac:dyDescent="0.25">
      <c r="A89" s="11"/>
      <c r="B89" s="10" t="s">
        <v>5</v>
      </c>
      <c r="C89" s="35">
        <f t="shared" ref="C89:O89" si="79">C37/C29*100</f>
        <v>40.410205102551281</v>
      </c>
      <c r="D89" s="35">
        <f t="shared" si="79"/>
        <v>33.043478260869563</v>
      </c>
      <c r="E89" s="35">
        <f t="shared" si="79"/>
        <v>20.103213699272811</v>
      </c>
      <c r="F89" s="35">
        <f t="shared" si="79"/>
        <v>44.981153148122296</v>
      </c>
      <c r="G89" s="35">
        <f t="shared" si="79"/>
        <v>28.011457862204132</v>
      </c>
      <c r="H89" s="35">
        <f t="shared" si="79"/>
        <v>51.126843657817112</v>
      </c>
      <c r="I89" s="35">
        <f t="shared" si="79"/>
        <v>32.50754527162978</v>
      </c>
      <c r="J89" s="35">
        <f t="shared" si="79"/>
        <v>56.62826842201499</v>
      </c>
      <c r="K89" s="35">
        <f t="shared" si="79"/>
        <v>33.125972006220842</v>
      </c>
      <c r="L89" s="35">
        <f t="shared" si="79"/>
        <v>59.343434343434339</v>
      </c>
      <c r="M89" s="35">
        <f t="shared" si="79"/>
        <v>34.04504241006142</v>
      </c>
      <c r="N89" s="35">
        <f t="shared" si="79"/>
        <v>66.341991341991346</v>
      </c>
      <c r="O89" s="36">
        <f t="shared" si="79"/>
        <v>37.664670658682638</v>
      </c>
    </row>
    <row r="90" spans="1:15" x14ac:dyDescent="0.25">
      <c r="A90" s="3">
        <v>1993</v>
      </c>
      <c r="B90" s="5" t="s">
        <v>7</v>
      </c>
      <c r="C90" s="40">
        <f t="shared" ref="C90:D90" si="80">SUM(C91:C98)</f>
        <v>100</v>
      </c>
      <c r="D90" s="40">
        <f t="shared" si="80"/>
        <v>100</v>
      </c>
      <c r="E90" s="40">
        <f t="shared" ref="E90" si="81">SUM(E91:E98)</f>
        <v>99.999999999999986</v>
      </c>
      <c r="F90" s="40">
        <f t="shared" ref="F90" si="82">SUM(F91:F98)</f>
        <v>100</v>
      </c>
      <c r="G90" s="40">
        <f t="shared" ref="G90" si="83">SUM(G91:G98)</f>
        <v>100.00000000000001</v>
      </c>
      <c r="H90" s="40">
        <f t="shared" ref="H90" si="84">SUM(H91:H98)</f>
        <v>100</v>
      </c>
      <c r="I90" s="40">
        <f t="shared" ref="I90" si="85">SUM(I91:I98)</f>
        <v>100</v>
      </c>
      <c r="J90" s="40">
        <f t="shared" ref="J90" si="86">SUM(J91:J98)</f>
        <v>100</v>
      </c>
      <c r="K90" s="40">
        <f t="shared" ref="K90" si="87">SUM(K91:K98)</f>
        <v>100</v>
      </c>
      <c r="L90" s="40">
        <f t="shared" ref="L90" si="88">SUM(L91:L98)</f>
        <v>100</v>
      </c>
      <c r="M90" s="40">
        <f t="shared" ref="M90" si="89">SUM(M91:M98)</f>
        <v>100</v>
      </c>
      <c r="N90" s="40">
        <f t="shared" ref="N90" si="90">SUM(N91:N98)</f>
        <v>100</v>
      </c>
      <c r="O90" s="41">
        <f t="shared" ref="O90" si="91">SUM(O91:O98)</f>
        <v>100</v>
      </c>
    </row>
    <row r="91" spans="1:15" x14ac:dyDescent="0.25">
      <c r="A91" s="34"/>
      <c r="B91" s="17">
        <v>19</v>
      </c>
      <c r="C91" s="35">
        <f t="shared" ref="C91:O91" si="92">C39/C38*100</f>
        <v>19.149722735674676</v>
      </c>
      <c r="D91" s="35">
        <f t="shared" si="92"/>
        <v>17.555859553123575</v>
      </c>
      <c r="E91" s="35">
        <f t="shared" si="92"/>
        <v>27.834079660617491</v>
      </c>
      <c r="F91" s="35">
        <f t="shared" si="92"/>
        <v>12.862141357592721</v>
      </c>
      <c r="G91" s="35">
        <f t="shared" si="92"/>
        <v>24.851013110846246</v>
      </c>
      <c r="H91" s="35">
        <f t="shared" si="92"/>
        <v>13.03917933506365</v>
      </c>
      <c r="I91" s="35">
        <f t="shared" si="92"/>
        <v>24.544875875238699</v>
      </c>
      <c r="J91" s="35">
        <f t="shared" si="92"/>
        <v>11.317254174397032</v>
      </c>
      <c r="K91" s="35">
        <f t="shared" si="92"/>
        <v>26.664108958373294</v>
      </c>
      <c r="L91" s="35">
        <f t="shared" si="92"/>
        <v>10.792767732962448</v>
      </c>
      <c r="M91" s="35">
        <f t="shared" si="92"/>
        <v>26.536473291211948</v>
      </c>
      <c r="N91" s="35">
        <f t="shared" si="92"/>
        <v>8.9142857142857146</v>
      </c>
      <c r="O91" s="36">
        <f t="shared" si="92"/>
        <v>24.696601941747574</v>
      </c>
    </row>
    <row r="92" spans="1:15" x14ac:dyDescent="0.25">
      <c r="A92" s="11"/>
      <c r="B92" s="7">
        <v>20</v>
      </c>
      <c r="C92" s="35">
        <f t="shared" ref="C92:O92" si="93">C40/C38*100</f>
        <v>21.603091917324818</v>
      </c>
      <c r="D92" s="35">
        <f t="shared" si="93"/>
        <v>24.646602827177382</v>
      </c>
      <c r="E92" s="35">
        <f t="shared" si="93"/>
        <v>32.830544426113597</v>
      </c>
      <c r="F92" s="35">
        <f t="shared" si="93"/>
        <v>20.055983205038487</v>
      </c>
      <c r="G92" s="35">
        <f t="shared" si="93"/>
        <v>27.190107270560194</v>
      </c>
      <c r="H92" s="35">
        <f t="shared" si="93"/>
        <v>16.425658138672599</v>
      </c>
      <c r="I92" s="35">
        <f t="shared" si="93"/>
        <v>25.563335455124125</v>
      </c>
      <c r="J92" s="35">
        <f t="shared" si="93"/>
        <v>14.69387755102041</v>
      </c>
      <c r="K92" s="35">
        <f t="shared" si="93"/>
        <v>22.539804335315559</v>
      </c>
      <c r="L92" s="35">
        <f t="shared" si="93"/>
        <v>12.656467315716272</v>
      </c>
      <c r="M92" s="35">
        <f t="shared" si="93"/>
        <v>22.917863296955773</v>
      </c>
      <c r="N92" s="35">
        <f t="shared" si="93"/>
        <v>12.4</v>
      </c>
      <c r="O92" s="36">
        <f t="shared" si="93"/>
        <v>21.237864077669901</v>
      </c>
    </row>
    <row r="93" spans="1:15" x14ac:dyDescent="0.25">
      <c r="A93" s="11"/>
      <c r="B93" s="7">
        <v>21</v>
      </c>
      <c r="C93" s="35">
        <f t="shared" ref="C93:O93" si="94">C41/C38*100</f>
        <v>10.05713325491514</v>
      </c>
      <c r="D93" s="35">
        <f t="shared" si="94"/>
        <v>13.930688554491564</v>
      </c>
      <c r="E93" s="35">
        <f t="shared" si="94"/>
        <v>12.184774923403252</v>
      </c>
      <c r="F93" s="35">
        <f t="shared" si="94"/>
        <v>10.944716585024493</v>
      </c>
      <c r="G93" s="35">
        <f t="shared" si="94"/>
        <v>10.980333730631704</v>
      </c>
      <c r="H93" s="35">
        <f t="shared" si="94"/>
        <v>9.6527005314547019</v>
      </c>
      <c r="I93" s="35">
        <f t="shared" si="94"/>
        <v>10.464672183322724</v>
      </c>
      <c r="J93" s="35">
        <f t="shared" si="94"/>
        <v>8.2560296846011134</v>
      </c>
      <c r="K93" s="35">
        <f t="shared" si="94"/>
        <v>8.7281795511221958</v>
      </c>
      <c r="L93" s="35">
        <f t="shared" si="94"/>
        <v>7.5104311543810853</v>
      </c>
      <c r="M93" s="35">
        <f t="shared" si="94"/>
        <v>9.1901206203331416</v>
      </c>
      <c r="N93" s="35">
        <f t="shared" si="94"/>
        <v>6.5714285714285712</v>
      </c>
      <c r="O93" s="36">
        <f t="shared" si="94"/>
        <v>7.8883495145631075</v>
      </c>
    </row>
    <row r="94" spans="1:15" x14ac:dyDescent="0.25">
      <c r="A94" s="11"/>
      <c r="B94" s="7">
        <v>22</v>
      </c>
      <c r="C94" s="35">
        <f t="shared" ref="C94:O94" si="95">C42/C38*100</f>
        <v>4.2278608637203829</v>
      </c>
      <c r="D94" s="35">
        <f t="shared" si="95"/>
        <v>5.8595531235750116</v>
      </c>
      <c r="E94" s="35">
        <f t="shared" si="95"/>
        <v>3.9123261843035584</v>
      </c>
      <c r="F94" s="35">
        <f t="shared" si="95"/>
        <v>5.0944716585024494</v>
      </c>
      <c r="G94" s="35">
        <f t="shared" si="95"/>
        <v>4.022646007151371</v>
      </c>
      <c r="H94" s="35">
        <f t="shared" si="95"/>
        <v>4.5977011494252871</v>
      </c>
      <c r="I94" s="35">
        <f t="shared" si="95"/>
        <v>4.0356460852959897</v>
      </c>
      <c r="J94" s="35">
        <f t="shared" si="95"/>
        <v>3.9888682745825603</v>
      </c>
      <c r="K94" s="35">
        <f t="shared" si="95"/>
        <v>3.6255515058507575</v>
      </c>
      <c r="L94" s="35">
        <f t="shared" si="95"/>
        <v>3.1154381084840055</v>
      </c>
      <c r="M94" s="35">
        <f t="shared" si="95"/>
        <v>3.6186099942561745</v>
      </c>
      <c r="N94" s="35">
        <f t="shared" si="95"/>
        <v>3.7142857142857144</v>
      </c>
      <c r="O94" s="36">
        <f t="shared" si="95"/>
        <v>3.8228155339805823</v>
      </c>
    </row>
    <row r="95" spans="1:15" x14ac:dyDescent="0.25">
      <c r="A95" s="11"/>
      <c r="B95" s="7">
        <v>23</v>
      </c>
      <c r="C95" s="35">
        <f t="shared" ref="C95:O95" si="96">C43/C38*100</f>
        <v>2.4836161989581584</v>
      </c>
      <c r="D95" s="35">
        <f t="shared" si="96"/>
        <v>3.1919744642042862</v>
      </c>
      <c r="E95" s="35">
        <f t="shared" si="96"/>
        <v>2.1447089323591797</v>
      </c>
      <c r="F95" s="35">
        <f t="shared" si="96"/>
        <v>3.2750174947515744</v>
      </c>
      <c r="G95" s="35">
        <f t="shared" si="96"/>
        <v>2.2199046483909415</v>
      </c>
      <c r="H95" s="35">
        <f t="shared" si="96"/>
        <v>2.5460388085527126</v>
      </c>
      <c r="I95" s="35">
        <f t="shared" si="96"/>
        <v>2.2660725652450671</v>
      </c>
      <c r="J95" s="35">
        <f t="shared" si="96"/>
        <v>2.4489795918367347</v>
      </c>
      <c r="K95" s="35">
        <f t="shared" si="96"/>
        <v>1.918281220026856</v>
      </c>
      <c r="L95" s="35">
        <f t="shared" si="96"/>
        <v>2.7538247566063978</v>
      </c>
      <c r="M95" s="35">
        <f t="shared" si="96"/>
        <v>2.0677771395749569</v>
      </c>
      <c r="N95" s="35">
        <f t="shared" si="96"/>
        <v>2.2857142857142856</v>
      </c>
      <c r="O95" s="36">
        <f t="shared" si="96"/>
        <v>2.2451456310679614</v>
      </c>
    </row>
    <row r="96" spans="1:15" x14ac:dyDescent="0.25">
      <c r="A96" s="11"/>
      <c r="B96" s="7">
        <v>24</v>
      </c>
      <c r="C96" s="35">
        <f t="shared" ref="C96:O96" si="97">C44/C38*100</f>
        <v>1.4552176104856327</v>
      </c>
      <c r="D96" s="35">
        <f t="shared" si="97"/>
        <v>1.2767897856817145</v>
      </c>
      <c r="E96" s="35">
        <f t="shared" si="97"/>
        <v>1.3198208814518029</v>
      </c>
      <c r="F96" s="35">
        <f t="shared" si="97"/>
        <v>1.6375087473757872</v>
      </c>
      <c r="G96" s="35">
        <f t="shared" si="97"/>
        <v>1.3706793802145412</v>
      </c>
      <c r="H96" s="35">
        <f t="shared" si="97"/>
        <v>1.7179582251884811</v>
      </c>
      <c r="I96" s="35">
        <f t="shared" si="97"/>
        <v>1.3621896880967537</v>
      </c>
      <c r="J96" s="35">
        <f t="shared" si="97"/>
        <v>1.4471243042671615</v>
      </c>
      <c r="K96" s="35">
        <f t="shared" si="97"/>
        <v>1.4578937272204104</v>
      </c>
      <c r="L96" s="35">
        <f t="shared" si="97"/>
        <v>1.4464534075104312</v>
      </c>
      <c r="M96" s="35">
        <f t="shared" si="97"/>
        <v>1.3497989661114302</v>
      </c>
      <c r="N96" s="35">
        <f t="shared" si="97"/>
        <v>1.2</v>
      </c>
      <c r="O96" s="36">
        <f t="shared" si="97"/>
        <v>1.516990291262136</v>
      </c>
    </row>
    <row r="97" spans="1:15" x14ac:dyDescent="0.25">
      <c r="A97" s="11"/>
      <c r="B97" s="7">
        <v>25</v>
      </c>
      <c r="C97" s="35">
        <f t="shared" ref="C97:O97" si="98">C45/C38*100</f>
        <v>1.0989749621912284</v>
      </c>
      <c r="D97" s="35">
        <f t="shared" si="98"/>
        <v>1.2311901504787961</v>
      </c>
      <c r="E97" s="35">
        <f t="shared" si="98"/>
        <v>0.87202451095922695</v>
      </c>
      <c r="F97" s="35">
        <f t="shared" si="98"/>
        <v>1.4555633310006997</v>
      </c>
      <c r="G97" s="35">
        <f t="shared" si="98"/>
        <v>1.132300357568534</v>
      </c>
      <c r="H97" s="35">
        <f t="shared" si="98"/>
        <v>1.1741441107403288</v>
      </c>
      <c r="I97" s="35">
        <f t="shared" si="98"/>
        <v>0.92934436664544873</v>
      </c>
      <c r="J97" s="35">
        <f t="shared" si="98"/>
        <v>0.89053803339517634</v>
      </c>
      <c r="K97" s="35">
        <f t="shared" si="98"/>
        <v>1.0550546710147708</v>
      </c>
      <c r="L97" s="35">
        <f t="shared" si="98"/>
        <v>1.1682892906815021</v>
      </c>
      <c r="M97" s="35">
        <f t="shared" si="98"/>
        <v>1.0913268236645606</v>
      </c>
      <c r="N97" s="35">
        <f t="shared" si="98"/>
        <v>0.85714285714285721</v>
      </c>
      <c r="O97" s="36">
        <f t="shared" si="98"/>
        <v>1.0315533980582525</v>
      </c>
    </row>
    <row r="98" spans="1:15" x14ac:dyDescent="0.25">
      <c r="A98" s="11"/>
      <c r="B98" s="10" t="s">
        <v>5</v>
      </c>
      <c r="C98" s="35">
        <f t="shared" ref="C98:O98" si="99">C46/C38*100</f>
        <v>39.924382456729965</v>
      </c>
      <c r="D98" s="35">
        <f t="shared" si="99"/>
        <v>32.307341541267668</v>
      </c>
      <c r="E98" s="35">
        <f t="shared" si="99"/>
        <v>18.901720480791891</v>
      </c>
      <c r="F98" s="35">
        <f t="shared" si="99"/>
        <v>44.674597620713783</v>
      </c>
      <c r="G98" s="35">
        <f t="shared" si="99"/>
        <v>28.233015494636472</v>
      </c>
      <c r="H98" s="35">
        <f t="shared" si="99"/>
        <v>50.846619700902238</v>
      </c>
      <c r="I98" s="35">
        <f t="shared" si="99"/>
        <v>30.833863781031191</v>
      </c>
      <c r="J98" s="35">
        <f t="shared" si="99"/>
        <v>56.957328385899821</v>
      </c>
      <c r="K98" s="35">
        <f t="shared" si="99"/>
        <v>34.011126031076152</v>
      </c>
      <c r="L98" s="35">
        <f t="shared" si="99"/>
        <v>60.556328233657865</v>
      </c>
      <c r="M98" s="35">
        <f t="shared" si="99"/>
        <v>33.228029867892019</v>
      </c>
      <c r="N98" s="35">
        <f t="shared" si="99"/>
        <v>64.05714285714285</v>
      </c>
      <c r="O98" s="36">
        <f t="shared" si="99"/>
        <v>37.560679611650485</v>
      </c>
    </row>
    <row r="99" spans="1:15" x14ac:dyDescent="0.25">
      <c r="A99" s="3">
        <v>1994</v>
      </c>
      <c r="B99" s="5" t="s">
        <v>7</v>
      </c>
      <c r="C99" s="40">
        <f t="shared" ref="C99:D99" si="100">SUM(C100:C107)</f>
        <v>100</v>
      </c>
      <c r="D99" s="40">
        <f t="shared" si="100"/>
        <v>100</v>
      </c>
      <c r="E99" s="40">
        <f t="shared" ref="E99" si="101">SUM(E100:E107)</f>
        <v>100</v>
      </c>
      <c r="F99" s="40">
        <f t="shared" ref="F99" si="102">SUM(F100:F107)</f>
        <v>100</v>
      </c>
      <c r="G99" s="40">
        <f t="shared" ref="G99" si="103">SUM(G100:G107)</f>
        <v>100</v>
      </c>
      <c r="H99" s="40">
        <f t="shared" ref="H99" si="104">SUM(H100:H107)</f>
        <v>100</v>
      </c>
      <c r="I99" s="40">
        <f t="shared" ref="I99" si="105">SUM(I100:I107)</f>
        <v>100</v>
      </c>
      <c r="J99" s="40">
        <f t="shared" ref="J99" si="106">SUM(J100:J107)</f>
        <v>100</v>
      </c>
      <c r="K99" s="40">
        <f t="shared" ref="K99" si="107">SUM(K100:K107)</f>
        <v>99.999999999999972</v>
      </c>
      <c r="L99" s="40">
        <f t="shared" ref="L99" si="108">SUM(L100:L107)</f>
        <v>100</v>
      </c>
      <c r="M99" s="40">
        <f t="shared" ref="M99" si="109">SUM(M100:M107)</f>
        <v>99.999999999999986</v>
      </c>
      <c r="N99" s="40">
        <f t="shared" ref="N99" si="110">SUM(N100:N107)</f>
        <v>100</v>
      </c>
      <c r="O99" s="41">
        <f t="shared" ref="O99" si="111">SUM(O100:O107)</f>
        <v>100</v>
      </c>
    </row>
    <row r="100" spans="1:15" x14ac:dyDescent="0.25">
      <c r="A100" s="34"/>
      <c r="B100" s="17">
        <v>19</v>
      </c>
      <c r="C100" s="35">
        <f t="shared" ref="C100:O100" si="112">C48/C47*100</f>
        <v>21.152376839517657</v>
      </c>
      <c r="D100" s="35">
        <f t="shared" si="112"/>
        <v>20.789414666965691</v>
      </c>
      <c r="E100" s="35">
        <f t="shared" si="112"/>
        <v>30.51901458981105</v>
      </c>
      <c r="F100" s="35">
        <f t="shared" si="112"/>
        <v>15.655577299412915</v>
      </c>
      <c r="G100" s="35">
        <f t="shared" si="112"/>
        <v>26.159368269921035</v>
      </c>
      <c r="H100" s="35">
        <f t="shared" si="112"/>
        <v>15.330470054879502</v>
      </c>
      <c r="I100" s="35">
        <f t="shared" si="112"/>
        <v>26.773911959097145</v>
      </c>
      <c r="J100" s="35">
        <f t="shared" si="112"/>
        <v>11.944138184490996</v>
      </c>
      <c r="K100" s="35">
        <f t="shared" si="112"/>
        <v>27.369458128078815</v>
      </c>
      <c r="L100" s="35">
        <f t="shared" si="112"/>
        <v>11.854525263742365</v>
      </c>
      <c r="M100" s="35">
        <f t="shared" si="112"/>
        <v>30.54662379421222</v>
      </c>
      <c r="N100" s="35">
        <f t="shared" si="112"/>
        <v>10.704381586245146</v>
      </c>
      <c r="O100" s="36">
        <f t="shared" si="112"/>
        <v>26.658837345860249</v>
      </c>
    </row>
    <row r="101" spans="1:15" x14ac:dyDescent="0.25">
      <c r="A101" s="11"/>
      <c r="B101" s="7">
        <v>20</v>
      </c>
      <c r="C101" s="35">
        <f t="shared" ref="C101:O101" si="113">C49/C47*100</f>
        <v>21.957944390924492</v>
      </c>
      <c r="D101" s="35">
        <f t="shared" si="113"/>
        <v>24.736488001794125</v>
      </c>
      <c r="E101" s="35">
        <f t="shared" si="113"/>
        <v>33.006457785218842</v>
      </c>
      <c r="F101" s="35">
        <f t="shared" si="113"/>
        <v>19.709253564439475</v>
      </c>
      <c r="G101" s="35">
        <f t="shared" si="113"/>
        <v>27.867910983488876</v>
      </c>
      <c r="H101" s="35">
        <f t="shared" si="113"/>
        <v>17.430207587687903</v>
      </c>
      <c r="I101" s="35">
        <f t="shared" si="113"/>
        <v>26.112981668537223</v>
      </c>
      <c r="J101" s="35">
        <f t="shared" si="113"/>
        <v>14.516721793458288</v>
      </c>
      <c r="K101" s="35">
        <f t="shared" si="113"/>
        <v>23.152709359605911</v>
      </c>
      <c r="L101" s="35">
        <f t="shared" si="113"/>
        <v>13.742365352581897</v>
      </c>
      <c r="M101" s="35">
        <f t="shared" si="113"/>
        <v>22.888044431452791</v>
      </c>
      <c r="N101" s="35">
        <f t="shared" si="113"/>
        <v>11.591791458679976</v>
      </c>
      <c r="O101" s="36">
        <f t="shared" si="113"/>
        <v>22.254844392248973</v>
      </c>
    </row>
    <row r="102" spans="1:15" x14ac:dyDescent="0.25">
      <c r="A102" s="11"/>
      <c r="B102" s="7">
        <v>21</v>
      </c>
      <c r="C102" s="35">
        <f t="shared" ref="C102:O102" si="114">C50/C47*100</f>
        <v>9.9790718533036582</v>
      </c>
      <c r="D102" s="35">
        <f t="shared" si="114"/>
        <v>13.029827315541601</v>
      </c>
      <c r="E102" s="35">
        <f t="shared" si="114"/>
        <v>11.16957665630232</v>
      </c>
      <c r="F102" s="35">
        <f t="shared" si="114"/>
        <v>10.595471065138383</v>
      </c>
      <c r="G102" s="35">
        <f t="shared" si="114"/>
        <v>10.27997128499641</v>
      </c>
      <c r="H102" s="35">
        <f t="shared" si="114"/>
        <v>9.7232164161298034</v>
      </c>
      <c r="I102" s="35">
        <f t="shared" si="114"/>
        <v>9.9638358897618158</v>
      </c>
      <c r="J102" s="35">
        <f t="shared" si="114"/>
        <v>9.4266813671444325</v>
      </c>
      <c r="K102" s="35">
        <f t="shared" si="114"/>
        <v>9.1428571428571423</v>
      </c>
      <c r="L102" s="35">
        <f t="shared" si="114"/>
        <v>7.8567462520821767</v>
      </c>
      <c r="M102" s="35">
        <f t="shared" si="114"/>
        <v>9.5001461560947096</v>
      </c>
      <c r="N102" s="35">
        <f t="shared" si="114"/>
        <v>7.2102052135330013</v>
      </c>
      <c r="O102" s="36">
        <f t="shared" si="114"/>
        <v>9.2190252495596017</v>
      </c>
    </row>
    <row r="103" spans="1:15" x14ac:dyDescent="0.25">
      <c r="A103" s="11"/>
      <c r="B103" s="7">
        <v>22</v>
      </c>
      <c r="C103" s="35">
        <f t="shared" ref="C103:O103" si="115">C51/C47*100</f>
        <v>4.0959372819984718</v>
      </c>
      <c r="D103" s="35">
        <f t="shared" si="115"/>
        <v>4.8665620094191526</v>
      </c>
      <c r="E103" s="35">
        <f t="shared" si="115"/>
        <v>4.2095192537670414</v>
      </c>
      <c r="F103" s="35">
        <f t="shared" si="115"/>
        <v>4.5149566675985469</v>
      </c>
      <c r="G103" s="35">
        <f t="shared" si="115"/>
        <v>4.0631730078966264</v>
      </c>
      <c r="H103" s="35">
        <f t="shared" si="115"/>
        <v>4.2949176807444527</v>
      </c>
      <c r="I103" s="35">
        <f t="shared" si="115"/>
        <v>3.6662925551814443</v>
      </c>
      <c r="J103" s="35">
        <f t="shared" si="115"/>
        <v>4.4101433296582133</v>
      </c>
      <c r="K103" s="35">
        <f t="shared" si="115"/>
        <v>3.8817733990147785</v>
      </c>
      <c r="L103" s="35">
        <f t="shared" si="115"/>
        <v>4.1365907828983897</v>
      </c>
      <c r="M103" s="35">
        <f t="shared" si="115"/>
        <v>3.0985092078339669</v>
      </c>
      <c r="N103" s="35">
        <f t="shared" si="115"/>
        <v>3.1613976705490847</v>
      </c>
      <c r="O103" s="36">
        <f t="shared" si="115"/>
        <v>3.7580739870816204</v>
      </c>
    </row>
    <row r="104" spans="1:15" x14ac:dyDescent="0.25">
      <c r="A104" s="11"/>
      <c r="B104" s="7">
        <v>23</v>
      </c>
      <c r="C104" s="35">
        <f t="shared" ref="C104:O104" si="116">C52/C47*100</f>
        <v>2.2605720360096999</v>
      </c>
      <c r="D104" s="35">
        <f t="shared" si="116"/>
        <v>2.5117739403453689</v>
      </c>
      <c r="E104" s="35">
        <f t="shared" si="116"/>
        <v>2.2721836881128916</v>
      </c>
      <c r="F104" s="35">
        <f t="shared" si="116"/>
        <v>2.8096169974839253</v>
      </c>
      <c r="G104" s="35">
        <f t="shared" si="116"/>
        <v>2.4264178033022255</v>
      </c>
      <c r="H104" s="35">
        <f t="shared" si="116"/>
        <v>2.4337866857551895</v>
      </c>
      <c r="I104" s="35">
        <f t="shared" si="116"/>
        <v>2.2197281456540714</v>
      </c>
      <c r="J104" s="35">
        <f t="shared" si="116"/>
        <v>2.3153252480705624</v>
      </c>
      <c r="K104" s="35">
        <f t="shared" si="116"/>
        <v>1.6945812807881773</v>
      </c>
      <c r="L104" s="35">
        <f t="shared" si="116"/>
        <v>2.1654636313159359</v>
      </c>
      <c r="M104" s="35">
        <f t="shared" si="116"/>
        <v>1.4615609470914936</v>
      </c>
      <c r="N104" s="35">
        <f t="shared" si="116"/>
        <v>1.6638935108153077</v>
      </c>
      <c r="O104" s="36">
        <f t="shared" si="116"/>
        <v>1.8790369935408102</v>
      </c>
    </row>
    <row r="105" spans="1:15" x14ac:dyDescent="0.25">
      <c r="A105" s="11"/>
      <c r="B105" s="7">
        <v>24</v>
      </c>
      <c r="C105" s="35">
        <f t="shared" ref="C105:O105" si="117">C53/C47*100</f>
        <v>1.3453808590505929</v>
      </c>
      <c r="D105" s="35">
        <f t="shared" si="117"/>
        <v>1.6147118187934513</v>
      </c>
      <c r="E105" s="35">
        <f t="shared" si="117"/>
        <v>1.2676393207366659</v>
      </c>
      <c r="F105" s="35">
        <f t="shared" si="117"/>
        <v>1.6214705060106236</v>
      </c>
      <c r="G105" s="35">
        <f t="shared" si="117"/>
        <v>1.2203876525484567</v>
      </c>
      <c r="H105" s="35">
        <f t="shared" si="117"/>
        <v>1.4674302075876879</v>
      </c>
      <c r="I105" s="35">
        <f t="shared" si="117"/>
        <v>1.122334455667789</v>
      </c>
      <c r="J105" s="35">
        <f t="shared" si="117"/>
        <v>1.3046674016905548</v>
      </c>
      <c r="K105" s="35">
        <f t="shared" si="117"/>
        <v>1.4187192118226601</v>
      </c>
      <c r="L105" s="35">
        <f t="shared" si="117"/>
        <v>1.4991671293725708</v>
      </c>
      <c r="M105" s="35">
        <f t="shared" si="117"/>
        <v>1.2277111955568547</v>
      </c>
      <c r="N105" s="35">
        <f t="shared" si="117"/>
        <v>0.94287298946200782</v>
      </c>
      <c r="O105" s="36">
        <f t="shared" si="117"/>
        <v>0.88079859072225475</v>
      </c>
    </row>
    <row r="106" spans="1:15" x14ac:dyDescent="0.25">
      <c r="A106" s="11"/>
      <c r="B106" s="7">
        <v>25</v>
      </c>
      <c r="C106" s="35">
        <f t="shared" ref="C106:O106" si="118">C54/C47*100</f>
        <v>1.0165099823937813</v>
      </c>
      <c r="D106" s="35">
        <f t="shared" si="118"/>
        <v>1.1661807580174928</v>
      </c>
      <c r="E106" s="35">
        <f t="shared" si="118"/>
        <v>0.95670892131069118</v>
      </c>
      <c r="F106" s="35">
        <f t="shared" si="118"/>
        <v>1.1462119094213028</v>
      </c>
      <c r="G106" s="35">
        <f t="shared" si="118"/>
        <v>0.93323761665470206</v>
      </c>
      <c r="H106" s="35">
        <f t="shared" si="118"/>
        <v>1.0975900739680267</v>
      </c>
      <c r="I106" s="35">
        <f t="shared" si="118"/>
        <v>0.92280833021573772</v>
      </c>
      <c r="J106" s="35">
        <f t="shared" si="118"/>
        <v>0.97390665196618897</v>
      </c>
      <c r="K106" s="35">
        <f t="shared" si="118"/>
        <v>1.0443349753694582</v>
      </c>
      <c r="L106" s="35">
        <f t="shared" si="118"/>
        <v>0.8883953359244865</v>
      </c>
      <c r="M106" s="35">
        <f t="shared" si="118"/>
        <v>0.84770534931306629</v>
      </c>
      <c r="N106" s="35">
        <f t="shared" si="118"/>
        <v>1.1092623405435387</v>
      </c>
      <c r="O106" s="36">
        <f t="shared" si="118"/>
        <v>1.1743981209630063</v>
      </c>
    </row>
    <row r="107" spans="1:15" x14ac:dyDescent="0.25">
      <c r="A107" s="12"/>
      <c r="B107" s="13" t="s">
        <v>5</v>
      </c>
      <c r="C107" s="37">
        <f t="shared" ref="C107:O107" si="119">C55/C47*100</f>
        <v>38.192206756801653</v>
      </c>
      <c r="D107" s="37">
        <f t="shared" si="119"/>
        <v>31.285041489123124</v>
      </c>
      <c r="E107" s="37">
        <f t="shared" si="119"/>
        <v>16.598899784740492</v>
      </c>
      <c r="F107" s="37">
        <f t="shared" si="119"/>
        <v>43.947441990494831</v>
      </c>
      <c r="G107" s="37">
        <f t="shared" si="119"/>
        <v>27.049533381191672</v>
      </c>
      <c r="H107" s="37">
        <f t="shared" si="119"/>
        <v>48.222381293247437</v>
      </c>
      <c r="I107" s="37">
        <f t="shared" si="119"/>
        <v>29.218106995884774</v>
      </c>
      <c r="J107" s="37">
        <f t="shared" si="119"/>
        <v>55.108416023520768</v>
      </c>
      <c r="K107" s="37">
        <f t="shared" si="119"/>
        <v>32.295566502463053</v>
      </c>
      <c r="L107" s="37">
        <f t="shared" si="119"/>
        <v>57.856746252082182</v>
      </c>
      <c r="M107" s="37">
        <f t="shared" si="119"/>
        <v>30.429698918444899</v>
      </c>
      <c r="N107" s="37">
        <f t="shared" si="119"/>
        <v>63.616195230171932</v>
      </c>
      <c r="O107" s="38">
        <f t="shared" si="119"/>
        <v>34.174985320023488</v>
      </c>
    </row>
    <row r="109" spans="1:15" x14ac:dyDescent="0.25">
      <c r="A109" s="45" t="s">
        <v>13</v>
      </c>
    </row>
  </sheetData>
  <mergeCells count="28">
    <mergeCell ref="A60:A62"/>
    <mergeCell ref="B60:B62"/>
    <mergeCell ref="C60:C62"/>
    <mergeCell ref="D60:O60"/>
    <mergeCell ref="D61:E61"/>
    <mergeCell ref="F61:G61"/>
    <mergeCell ref="H61:I61"/>
    <mergeCell ref="J61:K61"/>
    <mergeCell ref="L61:M61"/>
    <mergeCell ref="N61:O61"/>
    <mergeCell ref="A8:A10"/>
    <mergeCell ref="B8:B10"/>
    <mergeCell ref="C8:C10"/>
    <mergeCell ref="D8:O8"/>
    <mergeCell ref="D9:E9"/>
    <mergeCell ref="F9:G9"/>
    <mergeCell ref="H9:I9"/>
    <mergeCell ref="J9:K9"/>
    <mergeCell ref="L9:M9"/>
    <mergeCell ref="N9:O9"/>
    <mergeCell ref="P8:P10"/>
    <mergeCell ref="Q8:AB8"/>
    <mergeCell ref="Q9:R9"/>
    <mergeCell ref="S9:T9"/>
    <mergeCell ref="U9:V9"/>
    <mergeCell ref="W9:X9"/>
    <mergeCell ref="Y9:Z9"/>
    <mergeCell ref="AA9:AB9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B4DB57-E7C1-429C-8817-7DCE2FD1617A}">
  <dimension ref="A1:AB56"/>
  <sheetViews>
    <sheetView tabSelected="1" workbookViewId="0">
      <selection activeCell="S33" sqref="S33"/>
    </sheetView>
  </sheetViews>
  <sheetFormatPr baseColWidth="10" defaultColWidth="9.140625" defaultRowHeight="15" x14ac:dyDescent="0.25"/>
  <cols>
    <col min="1" max="1" width="10.42578125" customWidth="1"/>
    <col min="2" max="2" width="38.28515625" customWidth="1"/>
    <col min="17" max="28" width="11.5703125" bestFit="1" customWidth="1"/>
  </cols>
  <sheetData>
    <row r="1" spans="1:28" x14ac:dyDescent="0.25">
      <c r="A1" s="1" t="s">
        <v>15</v>
      </c>
    </row>
    <row r="2" spans="1:28" x14ac:dyDescent="0.25">
      <c r="A2" s="1"/>
    </row>
    <row r="3" spans="1:28" x14ac:dyDescent="0.25">
      <c r="A3" t="s">
        <v>16</v>
      </c>
    </row>
    <row r="4" spans="1:28" x14ac:dyDescent="0.25">
      <c r="A4" t="s">
        <v>17</v>
      </c>
    </row>
    <row r="5" spans="1:28" x14ac:dyDescent="0.25">
      <c r="A5" s="58" t="s">
        <v>18</v>
      </c>
    </row>
    <row r="7" spans="1:28" ht="15.75" x14ac:dyDescent="0.25">
      <c r="A7" s="46" t="s">
        <v>19</v>
      </c>
      <c r="B7" s="46" t="s">
        <v>20</v>
      </c>
      <c r="C7" s="54" t="s">
        <v>1</v>
      </c>
      <c r="D7" s="48" t="s">
        <v>2</v>
      </c>
      <c r="E7" s="49"/>
      <c r="F7" s="49"/>
      <c r="G7" s="49"/>
      <c r="H7" s="49"/>
      <c r="I7" s="49"/>
      <c r="J7" s="49"/>
      <c r="K7" s="49"/>
      <c r="L7" s="49"/>
      <c r="M7" s="49"/>
      <c r="N7" s="49"/>
      <c r="O7" s="50"/>
      <c r="P7" s="46" t="s">
        <v>8</v>
      </c>
      <c r="Q7" s="48" t="s">
        <v>2</v>
      </c>
      <c r="R7" s="49"/>
      <c r="S7" s="49"/>
      <c r="T7" s="49"/>
      <c r="U7" s="49"/>
      <c r="V7" s="49"/>
      <c r="W7" s="49"/>
      <c r="X7" s="49"/>
      <c r="Y7" s="49"/>
      <c r="Z7" s="49"/>
      <c r="AA7" s="49"/>
      <c r="AB7" s="50"/>
    </row>
    <row r="8" spans="1:28" ht="15.75" x14ac:dyDescent="0.25">
      <c r="A8" s="47"/>
      <c r="B8" s="47"/>
      <c r="C8" s="55"/>
      <c r="D8" s="51">
        <v>1</v>
      </c>
      <c r="E8" s="52"/>
      <c r="F8" s="51">
        <v>2</v>
      </c>
      <c r="G8" s="52"/>
      <c r="H8" s="51">
        <v>3</v>
      </c>
      <c r="I8" s="52"/>
      <c r="J8" s="51">
        <v>4</v>
      </c>
      <c r="K8" s="52"/>
      <c r="L8" s="51">
        <v>5</v>
      </c>
      <c r="M8" s="52"/>
      <c r="N8" s="51">
        <v>6</v>
      </c>
      <c r="O8" s="52"/>
      <c r="P8" s="47"/>
      <c r="Q8" s="51">
        <v>1</v>
      </c>
      <c r="R8" s="52"/>
      <c r="S8" s="51">
        <v>2</v>
      </c>
      <c r="T8" s="52"/>
      <c r="U8" s="51">
        <v>3</v>
      </c>
      <c r="V8" s="52"/>
      <c r="W8" s="51">
        <v>4</v>
      </c>
      <c r="X8" s="52"/>
      <c r="Y8" s="51">
        <v>5</v>
      </c>
      <c r="Z8" s="52"/>
      <c r="AA8" s="51">
        <v>6</v>
      </c>
      <c r="AB8" s="52"/>
    </row>
    <row r="9" spans="1:28" ht="15.75" customHeight="1" x14ac:dyDescent="0.25">
      <c r="A9" s="59"/>
      <c r="B9" s="59"/>
      <c r="C9" s="56"/>
      <c r="D9" s="60" t="s">
        <v>3</v>
      </c>
      <c r="E9" s="60" t="s">
        <v>4</v>
      </c>
      <c r="F9" s="60" t="s">
        <v>3</v>
      </c>
      <c r="G9" s="60" t="s">
        <v>4</v>
      </c>
      <c r="H9" s="60" t="s">
        <v>3</v>
      </c>
      <c r="I9" s="60" t="s">
        <v>4</v>
      </c>
      <c r="J9" s="60" t="s">
        <v>3</v>
      </c>
      <c r="K9" s="60" t="s">
        <v>4</v>
      </c>
      <c r="L9" s="60" t="s">
        <v>3</v>
      </c>
      <c r="M9" s="60" t="s">
        <v>4</v>
      </c>
      <c r="N9" s="60" t="s">
        <v>3</v>
      </c>
      <c r="O9" s="60" t="s">
        <v>4</v>
      </c>
      <c r="P9" s="59"/>
      <c r="Q9" s="60" t="s">
        <v>3</v>
      </c>
      <c r="R9" s="60" t="s">
        <v>4</v>
      </c>
      <c r="S9" s="60" t="s">
        <v>3</v>
      </c>
      <c r="T9" s="60" t="s">
        <v>4</v>
      </c>
      <c r="U9" s="60" t="s">
        <v>3</v>
      </c>
      <c r="V9" s="60" t="s">
        <v>4</v>
      </c>
      <c r="W9" s="60" t="s">
        <v>3</v>
      </c>
      <c r="X9" s="60" t="s">
        <v>4</v>
      </c>
      <c r="Y9" s="60" t="s">
        <v>3</v>
      </c>
      <c r="Z9" s="60" t="s">
        <v>4</v>
      </c>
      <c r="AA9" s="60" t="s">
        <v>3</v>
      </c>
      <c r="AB9" s="60" t="s">
        <v>4</v>
      </c>
    </row>
    <row r="10" spans="1:28" x14ac:dyDescent="0.25">
      <c r="A10" s="61">
        <v>1990</v>
      </c>
      <c r="B10" s="62" t="s">
        <v>1</v>
      </c>
      <c r="C10" s="63">
        <f>SUM(C11:C13)</f>
        <v>59506</v>
      </c>
      <c r="D10" s="63">
        <f t="shared" ref="D10:O10" si="0">SUM(D11:D13)</f>
        <v>4351</v>
      </c>
      <c r="E10" s="63">
        <f t="shared" si="0"/>
        <v>4153</v>
      </c>
      <c r="F10" s="63">
        <f t="shared" si="0"/>
        <v>7074</v>
      </c>
      <c r="G10" s="63">
        <f t="shared" si="0"/>
        <v>6697</v>
      </c>
      <c r="H10" s="63">
        <f t="shared" si="0"/>
        <v>8288</v>
      </c>
      <c r="I10" s="63">
        <f t="shared" si="0"/>
        <v>7943</v>
      </c>
      <c r="J10" s="63">
        <f t="shared" si="0"/>
        <v>5337</v>
      </c>
      <c r="K10" s="63">
        <f t="shared" si="0"/>
        <v>5102</v>
      </c>
      <c r="L10" s="63">
        <f t="shared" si="0"/>
        <v>3576</v>
      </c>
      <c r="M10" s="63">
        <f t="shared" si="0"/>
        <v>3438</v>
      </c>
      <c r="N10" s="63">
        <f t="shared" si="0"/>
        <v>1824</v>
      </c>
      <c r="O10" s="64">
        <f t="shared" si="0"/>
        <v>1723</v>
      </c>
      <c r="P10" s="65">
        <v>100</v>
      </c>
      <c r="Q10" s="66">
        <v>7.3118677108190768</v>
      </c>
      <c r="R10" s="66">
        <v>6.9791281551440196</v>
      </c>
      <c r="S10" s="66">
        <v>11.887876852754344</v>
      </c>
      <c r="T10" s="66">
        <v>11.254327294726583</v>
      </c>
      <c r="U10" s="66">
        <v>13.928007259772123</v>
      </c>
      <c r="V10" s="66">
        <v>13.348233791550431</v>
      </c>
      <c r="W10" s="66">
        <v>8.9688434779686084</v>
      </c>
      <c r="X10" s="66">
        <v>8.5739253184552826</v>
      </c>
      <c r="Y10" s="66">
        <v>6.0094780358283195</v>
      </c>
      <c r="Z10" s="66">
        <v>5.7775686485396429</v>
      </c>
      <c r="AA10" s="66">
        <v>3.0652371189459888</v>
      </c>
      <c r="AB10" s="67">
        <v>2.8955063354955803</v>
      </c>
    </row>
    <row r="11" spans="1:28" x14ac:dyDescent="0.25">
      <c r="A11" s="68"/>
      <c r="B11" s="69" t="s">
        <v>21</v>
      </c>
      <c r="C11" s="70">
        <v>33559</v>
      </c>
      <c r="D11" s="70">
        <v>2330</v>
      </c>
      <c r="E11" s="70">
        <v>1529</v>
      </c>
      <c r="F11" s="70">
        <v>4468</v>
      </c>
      <c r="G11" s="70">
        <v>2969</v>
      </c>
      <c r="H11" s="70">
        <v>5585</v>
      </c>
      <c r="I11" s="70">
        <v>3815</v>
      </c>
      <c r="J11" s="70">
        <v>3769</v>
      </c>
      <c r="K11" s="70">
        <v>2486</v>
      </c>
      <c r="L11" s="70">
        <v>2593</v>
      </c>
      <c r="M11" s="70">
        <v>1712</v>
      </c>
      <c r="N11" s="70">
        <v>1420</v>
      </c>
      <c r="O11" s="71">
        <v>883</v>
      </c>
      <c r="P11" s="72">
        <v>100</v>
      </c>
      <c r="Q11" s="73">
        <v>6.9429959176375942</v>
      </c>
      <c r="R11" s="73">
        <v>4.5561548317887901</v>
      </c>
      <c r="S11" s="73">
        <v>13.313865133049257</v>
      </c>
      <c r="T11" s="73">
        <v>8.8471050984832686</v>
      </c>
      <c r="U11" s="73">
        <v>16.642331416311571</v>
      </c>
      <c r="V11" s="73">
        <v>11.368038380166274</v>
      </c>
      <c r="W11" s="73">
        <v>11.230966357757978</v>
      </c>
      <c r="X11" s="73">
        <v>7.4078488631961621</v>
      </c>
      <c r="Y11" s="73">
        <v>7.7266903066241541</v>
      </c>
      <c r="Z11" s="73">
        <v>5.1014630948478796</v>
      </c>
      <c r="AA11" s="73">
        <v>4.2313537352126103</v>
      </c>
      <c r="AB11" s="74">
        <v>2.6311868649244614</v>
      </c>
    </row>
    <row r="12" spans="1:28" x14ac:dyDescent="0.25">
      <c r="A12" s="68"/>
      <c r="B12" s="69" t="s">
        <v>22</v>
      </c>
      <c r="C12" s="70">
        <v>22099</v>
      </c>
      <c r="D12" s="70">
        <v>1634</v>
      </c>
      <c r="E12" s="70">
        <v>2186</v>
      </c>
      <c r="F12" s="70">
        <v>2148</v>
      </c>
      <c r="G12" s="70">
        <v>3180</v>
      </c>
      <c r="H12" s="70">
        <v>2279</v>
      </c>
      <c r="I12" s="70">
        <v>3615</v>
      </c>
      <c r="J12" s="70">
        <v>1309</v>
      </c>
      <c r="K12" s="70">
        <v>2303</v>
      </c>
      <c r="L12" s="70">
        <v>820</v>
      </c>
      <c r="M12" s="70">
        <v>1509</v>
      </c>
      <c r="N12" s="70">
        <v>350</v>
      </c>
      <c r="O12" s="71">
        <v>766</v>
      </c>
      <c r="P12" s="72">
        <v>100</v>
      </c>
      <c r="Q12" s="73">
        <v>7.393999728494502</v>
      </c>
      <c r="R12" s="73">
        <v>9.8918503099687758</v>
      </c>
      <c r="S12" s="73">
        <v>9.7198968279107643</v>
      </c>
      <c r="T12" s="73">
        <v>14.389791393275713</v>
      </c>
      <c r="U12" s="73">
        <v>10.312683831847595</v>
      </c>
      <c r="V12" s="73">
        <v>16.358206253676638</v>
      </c>
      <c r="W12" s="73">
        <v>5.9233449477351918</v>
      </c>
      <c r="X12" s="73">
        <v>10.421286031042129</v>
      </c>
      <c r="Y12" s="73">
        <v>3.710575139146568</v>
      </c>
      <c r="Z12" s="73">
        <v>6.8283632743563052</v>
      </c>
      <c r="AA12" s="73">
        <v>1.5837820715869497</v>
      </c>
      <c r="AB12" s="74">
        <v>3.4662201909588672</v>
      </c>
    </row>
    <row r="13" spans="1:28" x14ac:dyDescent="0.25">
      <c r="A13" s="75"/>
      <c r="B13" s="69" t="s">
        <v>23</v>
      </c>
      <c r="C13" s="70">
        <v>3848</v>
      </c>
      <c r="D13" s="70">
        <v>387</v>
      </c>
      <c r="E13" s="70">
        <v>438</v>
      </c>
      <c r="F13" s="70">
        <v>458</v>
      </c>
      <c r="G13" s="70">
        <v>548</v>
      </c>
      <c r="H13" s="70">
        <v>424</v>
      </c>
      <c r="I13" s="70">
        <v>513</v>
      </c>
      <c r="J13" s="70">
        <v>259</v>
      </c>
      <c r="K13" s="70">
        <v>313</v>
      </c>
      <c r="L13" s="70">
        <v>163</v>
      </c>
      <c r="M13" s="70">
        <v>217</v>
      </c>
      <c r="N13" s="70">
        <v>54</v>
      </c>
      <c r="O13" s="71">
        <v>74</v>
      </c>
      <c r="P13" s="72">
        <v>100</v>
      </c>
      <c r="Q13" s="73">
        <v>10.057172557172557</v>
      </c>
      <c r="R13" s="73">
        <v>11.382536382536383</v>
      </c>
      <c r="S13" s="73">
        <v>11.902286902286903</v>
      </c>
      <c r="T13" s="73">
        <v>14.241164241164242</v>
      </c>
      <c r="U13" s="73">
        <v>11.01871101871102</v>
      </c>
      <c r="V13" s="73">
        <v>13.331600831600831</v>
      </c>
      <c r="W13" s="73">
        <v>6.7307692307692308</v>
      </c>
      <c r="X13" s="73">
        <v>8.1340956340956332</v>
      </c>
      <c r="Y13" s="73">
        <v>4.2359667359667359</v>
      </c>
      <c r="Z13" s="73">
        <v>5.63929313929314</v>
      </c>
      <c r="AA13" s="73">
        <v>1.4033264033264035</v>
      </c>
      <c r="AB13" s="74">
        <v>1.9230769230769231</v>
      </c>
    </row>
    <row r="14" spans="1:28" x14ac:dyDescent="0.25">
      <c r="A14" s="61">
        <v>1991</v>
      </c>
      <c r="B14" s="62" t="s">
        <v>1</v>
      </c>
      <c r="C14" s="63">
        <f>SUM(C15:C17)</f>
        <v>59824</v>
      </c>
      <c r="D14" s="63">
        <f t="shared" ref="D14:O14" si="1">SUM(D15:D17)</f>
        <v>4261</v>
      </c>
      <c r="E14" s="63">
        <f t="shared" si="1"/>
        <v>4054</v>
      </c>
      <c r="F14" s="63">
        <f t="shared" si="1"/>
        <v>7063</v>
      </c>
      <c r="G14" s="63">
        <f t="shared" si="1"/>
        <v>6712</v>
      </c>
      <c r="H14" s="63">
        <f t="shared" si="1"/>
        <v>8506</v>
      </c>
      <c r="I14" s="63">
        <f t="shared" si="1"/>
        <v>7993</v>
      </c>
      <c r="J14" s="63">
        <f t="shared" si="1"/>
        <v>5333</v>
      </c>
      <c r="K14" s="63">
        <f t="shared" si="1"/>
        <v>5117</v>
      </c>
      <c r="L14" s="63">
        <f t="shared" si="1"/>
        <v>3658</v>
      </c>
      <c r="M14" s="63">
        <f t="shared" si="1"/>
        <v>3525</v>
      </c>
      <c r="N14" s="63">
        <f t="shared" si="1"/>
        <v>1887</v>
      </c>
      <c r="O14" s="64">
        <f t="shared" si="1"/>
        <v>1715</v>
      </c>
      <c r="P14" s="65">
        <v>100.00000000000001</v>
      </c>
      <c r="Q14" s="66">
        <v>7.1225595078898101</v>
      </c>
      <c r="R14" s="66">
        <v>6.7765445306231618</v>
      </c>
      <c r="S14" s="66">
        <v>11.806298475528216</v>
      </c>
      <c r="T14" s="66">
        <v>11.219577427119551</v>
      </c>
      <c r="U14" s="66">
        <v>14.218373896763842</v>
      </c>
      <c r="V14" s="66">
        <v>13.360858518320406</v>
      </c>
      <c r="W14" s="66">
        <v>8.9144824819470454</v>
      </c>
      <c r="X14" s="66">
        <v>8.5534233752340185</v>
      </c>
      <c r="Y14" s="66">
        <v>6.114602834982616</v>
      </c>
      <c r="Z14" s="66">
        <v>5.8922840331639481</v>
      </c>
      <c r="AA14" s="66">
        <v>3.1542524739235094</v>
      </c>
      <c r="AB14" s="67">
        <v>2.8667424445038781</v>
      </c>
    </row>
    <row r="15" spans="1:28" x14ac:dyDescent="0.25">
      <c r="A15" s="68"/>
      <c r="B15" s="69" t="s">
        <v>21</v>
      </c>
      <c r="C15" s="70">
        <v>33304</v>
      </c>
      <c r="D15" s="70">
        <v>2262</v>
      </c>
      <c r="E15" s="70">
        <v>1497</v>
      </c>
      <c r="F15" s="70">
        <v>4520</v>
      </c>
      <c r="G15" s="70">
        <v>2851</v>
      </c>
      <c r="H15" s="70">
        <v>5612</v>
      </c>
      <c r="I15" s="70">
        <v>3690</v>
      </c>
      <c r="J15" s="70">
        <v>3801</v>
      </c>
      <c r="K15" s="70">
        <v>2403</v>
      </c>
      <c r="L15" s="70">
        <v>2718</v>
      </c>
      <c r="M15" s="70">
        <v>1662</v>
      </c>
      <c r="N15" s="70">
        <v>1435</v>
      </c>
      <c r="O15" s="71">
        <v>853</v>
      </c>
      <c r="P15" s="72">
        <v>100.00000000000001</v>
      </c>
      <c r="Q15" s="73">
        <v>6.7919769397069425</v>
      </c>
      <c r="R15" s="73">
        <v>4.4949555608935858</v>
      </c>
      <c r="S15" s="73">
        <v>13.5719433101129</v>
      </c>
      <c r="T15" s="73">
        <v>8.5605332692769647</v>
      </c>
      <c r="U15" s="73">
        <v>16.850828729281769</v>
      </c>
      <c r="V15" s="73">
        <v>11.079750180158539</v>
      </c>
      <c r="W15" s="73">
        <v>11.413043478260869</v>
      </c>
      <c r="X15" s="73">
        <v>7.2153495075666578</v>
      </c>
      <c r="Y15" s="73">
        <v>8.1611818400192178</v>
      </c>
      <c r="Z15" s="73">
        <v>4.9903915445592117</v>
      </c>
      <c r="AA15" s="73">
        <v>4.3087917367283204</v>
      </c>
      <c r="AB15" s="74">
        <v>2.5612539034350226</v>
      </c>
    </row>
    <row r="16" spans="1:28" x14ac:dyDescent="0.25">
      <c r="A16" s="68"/>
      <c r="B16" s="69" t="s">
        <v>22</v>
      </c>
      <c r="C16" s="70">
        <v>22879</v>
      </c>
      <c r="D16" s="70">
        <v>1667</v>
      </c>
      <c r="E16" s="70">
        <v>2124</v>
      </c>
      <c r="F16" s="70">
        <v>2192</v>
      </c>
      <c r="G16" s="70">
        <v>3318</v>
      </c>
      <c r="H16" s="70">
        <v>2471</v>
      </c>
      <c r="I16" s="70">
        <v>3746</v>
      </c>
      <c r="J16" s="70">
        <v>1302</v>
      </c>
      <c r="K16" s="70">
        <v>2409</v>
      </c>
      <c r="L16" s="70">
        <v>811</v>
      </c>
      <c r="M16" s="70">
        <v>1676</v>
      </c>
      <c r="N16" s="70">
        <v>396</v>
      </c>
      <c r="O16" s="71">
        <v>767</v>
      </c>
      <c r="P16" s="72">
        <v>100</v>
      </c>
      <c r="Q16" s="73">
        <v>7.2861576117837323</v>
      </c>
      <c r="R16" s="73">
        <v>9.2836225359499984</v>
      </c>
      <c r="S16" s="73">
        <v>9.5808383233532943</v>
      </c>
      <c r="T16" s="73">
        <v>14.502382097119629</v>
      </c>
      <c r="U16" s="73">
        <v>10.800297215787404</v>
      </c>
      <c r="V16" s="73">
        <v>16.373093229599196</v>
      </c>
      <c r="W16" s="73">
        <v>5.6908081646925135</v>
      </c>
      <c r="X16" s="73">
        <v>10.529306350802045</v>
      </c>
      <c r="Y16" s="73">
        <v>3.544735346824599</v>
      </c>
      <c r="Z16" s="73">
        <v>7.3254949954106392</v>
      </c>
      <c r="AA16" s="73">
        <v>1.7308448795838978</v>
      </c>
      <c r="AB16" s="74">
        <v>3.3524192490930549</v>
      </c>
    </row>
    <row r="17" spans="1:28" x14ac:dyDescent="0.25">
      <c r="A17" s="75"/>
      <c r="B17" s="69" t="s">
        <v>23</v>
      </c>
      <c r="C17" s="70">
        <v>3641</v>
      </c>
      <c r="D17" s="70">
        <v>332</v>
      </c>
      <c r="E17" s="70">
        <v>433</v>
      </c>
      <c r="F17" s="70">
        <v>351</v>
      </c>
      <c r="G17" s="70">
        <v>543</v>
      </c>
      <c r="H17" s="70">
        <v>423</v>
      </c>
      <c r="I17" s="70">
        <v>557</v>
      </c>
      <c r="J17" s="70">
        <v>230</v>
      </c>
      <c r="K17" s="70">
        <v>305</v>
      </c>
      <c r="L17" s="70">
        <v>129</v>
      </c>
      <c r="M17" s="70">
        <v>187</v>
      </c>
      <c r="N17" s="70">
        <v>56</v>
      </c>
      <c r="O17" s="71">
        <v>95</v>
      </c>
      <c r="P17" s="72">
        <v>100</v>
      </c>
      <c r="Q17" s="73">
        <v>9.1183740730568523</v>
      </c>
      <c r="R17" s="73">
        <v>11.892337269980773</v>
      </c>
      <c r="S17" s="73">
        <v>9.6402087338643234</v>
      </c>
      <c r="T17" s="73">
        <v>14.91348530623455</v>
      </c>
      <c r="U17" s="73">
        <v>11.617687448503158</v>
      </c>
      <c r="V17" s="73">
        <v>15.297995056303213</v>
      </c>
      <c r="W17" s="73">
        <v>6.316945893985169</v>
      </c>
      <c r="X17" s="73">
        <v>8.3768195550672893</v>
      </c>
      <c r="Y17" s="73">
        <v>3.5429826970612468</v>
      </c>
      <c r="Z17" s="73">
        <v>5.1359516616314203</v>
      </c>
      <c r="AA17" s="73">
        <v>1.5380390002746498</v>
      </c>
      <c r="AB17" s="74">
        <v>2.6091733040373524</v>
      </c>
    </row>
    <row r="18" spans="1:28" x14ac:dyDescent="0.25">
      <c r="A18" s="61">
        <v>1992</v>
      </c>
      <c r="B18" s="62" t="s">
        <v>1</v>
      </c>
      <c r="C18" s="63">
        <f>SUM(C19:C21)</f>
        <v>59970</v>
      </c>
      <c r="D18" s="63">
        <f t="shared" ref="D18:O18" si="2">SUM(D19:D21)</f>
        <v>4370</v>
      </c>
      <c r="E18" s="63">
        <f t="shared" si="2"/>
        <v>4263</v>
      </c>
      <c r="F18" s="63">
        <f t="shared" si="2"/>
        <v>7163</v>
      </c>
      <c r="G18" s="63">
        <f t="shared" si="2"/>
        <v>6633</v>
      </c>
      <c r="H18" s="63">
        <f t="shared" si="2"/>
        <v>8475</v>
      </c>
      <c r="I18" s="63">
        <f t="shared" si="2"/>
        <v>7952</v>
      </c>
      <c r="J18" s="63">
        <f t="shared" si="2"/>
        <v>5469</v>
      </c>
      <c r="K18" s="63">
        <f t="shared" si="2"/>
        <v>5144</v>
      </c>
      <c r="L18" s="63">
        <f t="shared" si="2"/>
        <v>3564</v>
      </c>
      <c r="M18" s="63">
        <f t="shared" si="2"/>
        <v>3419</v>
      </c>
      <c r="N18" s="63">
        <f t="shared" si="2"/>
        <v>1848</v>
      </c>
      <c r="O18" s="64">
        <f t="shared" si="2"/>
        <v>1670</v>
      </c>
      <c r="P18" s="65">
        <v>100</v>
      </c>
      <c r="Q18" s="66">
        <v>7.2869768217442052</v>
      </c>
      <c r="R18" s="66">
        <v>7.1085542771385697</v>
      </c>
      <c r="S18" s="66">
        <v>11.944305486076372</v>
      </c>
      <c r="T18" s="66">
        <v>11.060530265132567</v>
      </c>
      <c r="U18" s="66">
        <v>14.132066033016507</v>
      </c>
      <c r="V18" s="66">
        <v>13.259963314990827</v>
      </c>
      <c r="W18" s="66">
        <v>9.1195597798899453</v>
      </c>
      <c r="X18" s="66">
        <v>8.5776221444055363</v>
      </c>
      <c r="Y18" s="66">
        <v>5.9429714857428717</v>
      </c>
      <c r="Z18" s="66">
        <v>5.7011839252959815</v>
      </c>
      <c r="AA18" s="66">
        <v>3.0815407703851929</v>
      </c>
      <c r="AB18" s="67">
        <v>2.784725696181424</v>
      </c>
    </row>
    <row r="19" spans="1:28" x14ac:dyDescent="0.25">
      <c r="A19" s="68"/>
      <c r="B19" s="69" t="s">
        <v>21</v>
      </c>
      <c r="C19" s="70">
        <v>32771</v>
      </c>
      <c r="D19" s="70">
        <v>2241</v>
      </c>
      <c r="E19" s="70">
        <v>1509</v>
      </c>
      <c r="F19" s="70">
        <v>4372</v>
      </c>
      <c r="G19" s="70">
        <v>2757</v>
      </c>
      <c r="H19" s="70">
        <v>5650</v>
      </c>
      <c r="I19" s="70">
        <v>3593</v>
      </c>
      <c r="J19" s="70">
        <v>3919</v>
      </c>
      <c r="K19" s="70">
        <v>2318</v>
      </c>
      <c r="L19" s="70">
        <v>2580</v>
      </c>
      <c r="M19" s="70">
        <v>1574</v>
      </c>
      <c r="N19" s="70">
        <v>1429</v>
      </c>
      <c r="O19" s="71">
        <v>829</v>
      </c>
      <c r="P19" s="72">
        <v>100</v>
      </c>
      <c r="Q19" s="73">
        <v>6.8383631869640844</v>
      </c>
      <c r="R19" s="73">
        <v>4.604680967928962</v>
      </c>
      <c r="S19" s="73">
        <v>13.341063745384638</v>
      </c>
      <c r="T19" s="73">
        <v>8.4129260626773679</v>
      </c>
      <c r="U19" s="73">
        <v>17.240853193372189</v>
      </c>
      <c r="V19" s="73">
        <v>10.963962039608189</v>
      </c>
      <c r="W19" s="73">
        <v>11.958744011473559</v>
      </c>
      <c r="X19" s="73">
        <v>7.073327026944555</v>
      </c>
      <c r="Y19" s="73">
        <v>7.8728143785664155</v>
      </c>
      <c r="Z19" s="73">
        <v>4.8030270666137742</v>
      </c>
      <c r="AA19" s="73">
        <v>4.3605626926245771</v>
      </c>
      <c r="AB19" s="74">
        <v>2.5296756278416894</v>
      </c>
    </row>
    <row r="20" spans="1:28" x14ac:dyDescent="0.25">
      <c r="A20" s="68"/>
      <c r="B20" s="69" t="s">
        <v>22</v>
      </c>
      <c r="C20" s="70">
        <v>23636</v>
      </c>
      <c r="D20" s="70">
        <v>1784</v>
      </c>
      <c r="E20" s="70">
        <v>2305</v>
      </c>
      <c r="F20" s="70">
        <v>2381</v>
      </c>
      <c r="G20" s="70">
        <v>3334</v>
      </c>
      <c r="H20" s="70">
        <v>2458</v>
      </c>
      <c r="I20" s="70">
        <v>3843</v>
      </c>
      <c r="J20" s="70">
        <v>1371</v>
      </c>
      <c r="K20" s="70">
        <v>2524</v>
      </c>
      <c r="L20" s="70">
        <v>877</v>
      </c>
      <c r="M20" s="70">
        <v>1635</v>
      </c>
      <c r="N20" s="70">
        <v>373</v>
      </c>
      <c r="O20" s="71">
        <v>751</v>
      </c>
      <c r="P20" s="72">
        <v>100</v>
      </c>
      <c r="Q20" s="73">
        <v>7.547808427821967</v>
      </c>
      <c r="R20" s="73">
        <v>9.7520731088170578</v>
      </c>
      <c r="S20" s="73">
        <v>10.073616517177188</v>
      </c>
      <c r="T20" s="73">
        <v>14.105601624640379</v>
      </c>
      <c r="U20" s="73">
        <v>10.399390759857843</v>
      </c>
      <c r="V20" s="73">
        <v>16.259096293789135</v>
      </c>
      <c r="W20" s="73">
        <v>5.8004738534438989</v>
      </c>
      <c r="X20" s="73">
        <v>10.678625825012693</v>
      </c>
      <c r="Y20" s="73">
        <v>3.7104416991030633</v>
      </c>
      <c r="Z20" s="73">
        <v>6.917414114063293</v>
      </c>
      <c r="AA20" s="73">
        <v>1.5781012015569469</v>
      </c>
      <c r="AB20" s="74">
        <v>3.177356574716534</v>
      </c>
    </row>
    <row r="21" spans="1:28" x14ac:dyDescent="0.25">
      <c r="A21" s="75"/>
      <c r="B21" s="69" t="s">
        <v>23</v>
      </c>
      <c r="C21" s="70">
        <v>3563</v>
      </c>
      <c r="D21" s="70">
        <v>345</v>
      </c>
      <c r="E21" s="70">
        <v>449</v>
      </c>
      <c r="F21" s="70">
        <v>410</v>
      </c>
      <c r="G21" s="70">
        <v>542</v>
      </c>
      <c r="H21" s="70">
        <v>367</v>
      </c>
      <c r="I21" s="70">
        <v>516</v>
      </c>
      <c r="J21" s="70">
        <v>179</v>
      </c>
      <c r="K21" s="70">
        <v>302</v>
      </c>
      <c r="L21" s="70">
        <v>107</v>
      </c>
      <c r="M21" s="70">
        <v>210</v>
      </c>
      <c r="N21" s="70">
        <v>46</v>
      </c>
      <c r="O21" s="71">
        <v>90</v>
      </c>
      <c r="P21" s="72">
        <v>100</v>
      </c>
      <c r="Q21" s="73">
        <v>9.6828515296098789</v>
      </c>
      <c r="R21" s="73">
        <v>12.601740106651699</v>
      </c>
      <c r="S21" s="73">
        <v>11.507156890261017</v>
      </c>
      <c r="T21" s="73">
        <v>15.21190008419871</v>
      </c>
      <c r="U21" s="73">
        <v>10.300308728599495</v>
      </c>
      <c r="V21" s="73">
        <v>14.482177939938254</v>
      </c>
      <c r="W21" s="73">
        <v>5.0238563008700536</v>
      </c>
      <c r="X21" s="73">
        <v>8.4760033679483584</v>
      </c>
      <c r="Y21" s="73">
        <v>3.003087285994948</v>
      </c>
      <c r="Z21" s="73">
        <v>5.8939096267190569</v>
      </c>
      <c r="AA21" s="73">
        <v>1.2910468706146505</v>
      </c>
      <c r="AB21" s="74">
        <v>2.5259612685938815</v>
      </c>
    </row>
    <row r="22" spans="1:28" x14ac:dyDescent="0.25">
      <c r="A22" s="61">
        <v>1993</v>
      </c>
      <c r="B22" s="62" t="s">
        <v>1</v>
      </c>
      <c r="C22" s="63">
        <f>SUM(C23:C25)</f>
        <v>59510</v>
      </c>
      <c r="D22" s="63">
        <f t="shared" ref="D22:O22" si="3">SUM(D23:D25)</f>
        <v>4386</v>
      </c>
      <c r="E22" s="63">
        <f>SUM(E23:E25)</f>
        <v>4243</v>
      </c>
      <c r="F22" s="63">
        <f t="shared" si="3"/>
        <v>7145</v>
      </c>
      <c r="G22" s="63">
        <f t="shared" si="3"/>
        <v>6712</v>
      </c>
      <c r="H22" s="63">
        <f t="shared" si="3"/>
        <v>8091</v>
      </c>
      <c r="I22" s="63">
        <f t="shared" si="3"/>
        <v>7855</v>
      </c>
      <c r="J22" s="63">
        <f t="shared" si="3"/>
        <v>5390</v>
      </c>
      <c r="K22" s="63">
        <f t="shared" si="3"/>
        <v>5213</v>
      </c>
      <c r="L22" s="63">
        <f t="shared" si="3"/>
        <v>3595</v>
      </c>
      <c r="M22" s="63">
        <f t="shared" si="3"/>
        <v>3482</v>
      </c>
      <c r="N22" s="63">
        <f t="shared" si="3"/>
        <v>1750</v>
      </c>
      <c r="O22" s="64">
        <f t="shared" si="3"/>
        <v>1648</v>
      </c>
      <c r="P22" s="65">
        <v>99.999999999999986</v>
      </c>
      <c r="Q22" s="66">
        <v>7.3701898840531008</v>
      </c>
      <c r="R22" s="66">
        <v>7.1298941354394216</v>
      </c>
      <c r="S22" s="66">
        <v>12.006385481431693</v>
      </c>
      <c r="T22" s="66">
        <v>11.278776676188876</v>
      </c>
      <c r="U22" s="66">
        <v>13.596034279952947</v>
      </c>
      <c r="V22" s="66">
        <v>13.199462275247859</v>
      </c>
      <c r="W22" s="66">
        <v>9.0573012939001849</v>
      </c>
      <c r="X22" s="66">
        <v>8.7598722903713657</v>
      </c>
      <c r="Y22" s="66">
        <v>6.0410015123508654</v>
      </c>
      <c r="Z22" s="66">
        <v>5.8511174592505464</v>
      </c>
      <c r="AA22" s="66">
        <v>2.9406822382792805</v>
      </c>
      <c r="AB22" s="67">
        <v>2.7692824735338597</v>
      </c>
    </row>
    <row r="23" spans="1:28" x14ac:dyDescent="0.25">
      <c r="A23" s="68"/>
      <c r="B23" s="69" t="s">
        <v>21</v>
      </c>
      <c r="C23" s="70">
        <v>32063</v>
      </c>
      <c r="D23" s="70">
        <v>2243</v>
      </c>
      <c r="E23" s="70">
        <v>1417</v>
      </c>
      <c r="F23" s="70">
        <v>4394</v>
      </c>
      <c r="G23" s="70">
        <v>2751</v>
      </c>
      <c r="H23" s="70">
        <v>5371</v>
      </c>
      <c r="I23" s="70">
        <v>3410</v>
      </c>
      <c r="J23" s="70">
        <v>3783</v>
      </c>
      <c r="K23" s="70">
        <v>2368</v>
      </c>
      <c r="L23" s="70">
        <v>2636</v>
      </c>
      <c r="M23" s="70">
        <v>1551</v>
      </c>
      <c r="N23" s="70">
        <v>1337</v>
      </c>
      <c r="O23" s="71">
        <v>802</v>
      </c>
      <c r="P23" s="72">
        <v>99.999999999999986</v>
      </c>
      <c r="Q23" s="73">
        <v>6.9956024077597228</v>
      </c>
      <c r="R23" s="73">
        <v>4.4194242584910954</v>
      </c>
      <c r="S23" s="73">
        <v>13.704269718990735</v>
      </c>
      <c r="T23" s="73">
        <v>8.5799831581573791</v>
      </c>
      <c r="U23" s="73">
        <v>16.751395689735833</v>
      </c>
      <c r="V23" s="73">
        <v>10.6353117300315</v>
      </c>
      <c r="W23" s="73">
        <v>11.798646414870722</v>
      </c>
      <c r="X23" s="73">
        <v>7.3854598758693824</v>
      </c>
      <c r="Y23" s="73">
        <v>8.2213142874964902</v>
      </c>
      <c r="Z23" s="73">
        <v>4.8373514643046507</v>
      </c>
      <c r="AA23" s="73">
        <v>4.1699154789009141</v>
      </c>
      <c r="AB23" s="74">
        <v>2.501325515391573</v>
      </c>
    </row>
    <row r="24" spans="1:28" x14ac:dyDescent="0.25">
      <c r="A24" s="68"/>
      <c r="B24" s="69" t="s">
        <v>22</v>
      </c>
      <c r="C24" s="70">
        <v>23746</v>
      </c>
      <c r="D24" s="70">
        <v>1810</v>
      </c>
      <c r="E24" s="70">
        <v>2333</v>
      </c>
      <c r="F24" s="70">
        <v>2351</v>
      </c>
      <c r="G24" s="70">
        <v>3437</v>
      </c>
      <c r="H24" s="70">
        <v>2343</v>
      </c>
      <c r="I24" s="70">
        <v>3864</v>
      </c>
      <c r="J24" s="70">
        <v>1414</v>
      </c>
      <c r="K24" s="70">
        <v>2525</v>
      </c>
      <c r="L24" s="70">
        <v>832</v>
      </c>
      <c r="M24" s="70">
        <v>1729</v>
      </c>
      <c r="N24" s="70">
        <v>361</v>
      </c>
      <c r="O24" s="71">
        <v>747</v>
      </c>
      <c r="P24" s="72">
        <v>100.00000000000001</v>
      </c>
      <c r="Q24" s="73">
        <v>7.6223363934978527</v>
      </c>
      <c r="R24" s="73">
        <v>9.8248126000168448</v>
      </c>
      <c r="S24" s="73">
        <v>9.9006148403941712</v>
      </c>
      <c r="T24" s="73">
        <v>14.474016676492882</v>
      </c>
      <c r="U24" s="73">
        <v>9.8669249557820269</v>
      </c>
      <c r="V24" s="73">
        <v>16.272214267666133</v>
      </c>
      <c r="W24" s="73">
        <v>5.9546871051966646</v>
      </c>
      <c r="X24" s="73">
        <v>10.633369830708329</v>
      </c>
      <c r="Y24" s="73">
        <v>3.5037479996631009</v>
      </c>
      <c r="Z24" s="73">
        <v>7.2812263117998821</v>
      </c>
      <c r="AA24" s="73">
        <v>1.5202560431230523</v>
      </c>
      <c r="AB24" s="74">
        <v>3.1457929756590586</v>
      </c>
    </row>
    <row r="25" spans="1:28" x14ac:dyDescent="0.25">
      <c r="A25" s="75"/>
      <c r="B25" s="69" t="s">
        <v>23</v>
      </c>
      <c r="C25" s="70">
        <v>3701</v>
      </c>
      <c r="D25" s="70">
        <v>333</v>
      </c>
      <c r="E25" s="70">
        <v>493</v>
      </c>
      <c r="F25" s="70">
        <v>400</v>
      </c>
      <c r="G25" s="70">
        <v>524</v>
      </c>
      <c r="H25" s="70">
        <v>377</v>
      </c>
      <c r="I25" s="70">
        <v>581</v>
      </c>
      <c r="J25" s="70">
        <v>193</v>
      </c>
      <c r="K25" s="70">
        <v>320</v>
      </c>
      <c r="L25" s="70">
        <v>127</v>
      </c>
      <c r="M25" s="70">
        <v>202</v>
      </c>
      <c r="N25" s="70">
        <v>52</v>
      </c>
      <c r="O25" s="71">
        <v>99</v>
      </c>
      <c r="P25" s="72">
        <v>100</v>
      </c>
      <c r="Q25" s="73">
        <v>8.9975682248041071</v>
      </c>
      <c r="R25" s="73">
        <v>13.32072412861389</v>
      </c>
      <c r="S25" s="73">
        <v>10.807889759524453</v>
      </c>
      <c r="T25" s="73">
        <v>14.158335584977033</v>
      </c>
      <c r="U25" s="73">
        <v>10.186436098351797</v>
      </c>
      <c r="V25" s="73">
        <v>15.698459875709267</v>
      </c>
      <c r="W25" s="73">
        <v>5.2148068089705486</v>
      </c>
      <c r="X25" s="73">
        <v>8.6463118076195631</v>
      </c>
      <c r="Y25" s="73">
        <v>3.431504998649014</v>
      </c>
      <c r="Z25" s="73">
        <v>5.4579843285598484</v>
      </c>
      <c r="AA25" s="73">
        <v>1.405025668738179</v>
      </c>
      <c r="AB25" s="74">
        <v>2.6749527154823021</v>
      </c>
    </row>
    <row r="26" spans="1:28" x14ac:dyDescent="0.25">
      <c r="A26" s="61">
        <v>1994</v>
      </c>
      <c r="B26" s="62" t="s">
        <v>1</v>
      </c>
      <c r="C26" s="63">
        <f>SUM(C27:C29)</f>
        <v>60206</v>
      </c>
      <c r="D26" s="63">
        <f>SUM(D27:D29)</f>
        <v>4459</v>
      </c>
      <c r="E26" s="63">
        <f t="shared" ref="E26:O26" si="4">SUM(E27:E29)</f>
        <v>4181</v>
      </c>
      <c r="F26" s="63">
        <f t="shared" si="4"/>
        <v>7154</v>
      </c>
      <c r="G26" s="63">
        <f t="shared" si="4"/>
        <v>6965</v>
      </c>
      <c r="H26" s="63">
        <f t="shared" si="4"/>
        <v>8382</v>
      </c>
      <c r="I26" s="63">
        <f t="shared" si="4"/>
        <v>8019</v>
      </c>
      <c r="J26" s="63">
        <f t="shared" si="4"/>
        <v>5442</v>
      </c>
      <c r="K26" s="63">
        <f t="shared" si="4"/>
        <v>5075</v>
      </c>
      <c r="L26" s="63">
        <f t="shared" si="4"/>
        <v>3602</v>
      </c>
      <c r="M26" s="63">
        <f t="shared" si="4"/>
        <v>3421</v>
      </c>
      <c r="N26" s="63">
        <f t="shared" si="4"/>
        <v>1803</v>
      </c>
      <c r="O26" s="64">
        <f t="shared" si="4"/>
        <v>1703</v>
      </c>
      <c r="P26" s="65">
        <v>100</v>
      </c>
      <c r="Q26" s="66">
        <v>7.4062385808723388</v>
      </c>
      <c r="R26" s="66">
        <v>6.9444905823339873</v>
      </c>
      <c r="S26" s="66">
        <v>11.882536624256719</v>
      </c>
      <c r="T26" s="66">
        <v>11.56861442381158</v>
      </c>
      <c r="U26" s="66">
        <v>13.922200445138358</v>
      </c>
      <c r="V26" s="66">
        <v>13.319270504600869</v>
      </c>
      <c r="W26" s="66">
        <v>9.0389662159917616</v>
      </c>
      <c r="X26" s="66">
        <v>8.4293924193601963</v>
      </c>
      <c r="Y26" s="66">
        <v>5.9827924127163401</v>
      </c>
      <c r="Z26" s="66">
        <v>5.6821579244593563</v>
      </c>
      <c r="AA26" s="66">
        <v>2.994718134405209</v>
      </c>
      <c r="AB26" s="67">
        <v>2.8286217320532838</v>
      </c>
    </row>
    <row r="27" spans="1:28" x14ac:dyDescent="0.25">
      <c r="A27" s="68"/>
      <c r="B27" s="69" t="s">
        <v>21</v>
      </c>
      <c r="C27" s="70">
        <v>31521</v>
      </c>
      <c r="D27" s="70">
        <v>2200</v>
      </c>
      <c r="E27" s="70">
        <v>1268</v>
      </c>
      <c r="F27" s="70">
        <v>4331</v>
      </c>
      <c r="G27" s="70">
        <v>2758</v>
      </c>
      <c r="H27" s="70">
        <v>5459</v>
      </c>
      <c r="I27" s="70">
        <v>3380</v>
      </c>
      <c r="J27" s="70">
        <v>3746</v>
      </c>
      <c r="K27" s="70">
        <v>2258</v>
      </c>
      <c r="L27" s="70">
        <v>2567</v>
      </c>
      <c r="M27" s="70">
        <v>1406</v>
      </c>
      <c r="N27" s="70">
        <v>1363</v>
      </c>
      <c r="O27" s="71">
        <v>785</v>
      </c>
      <c r="P27" s="72">
        <v>99.999999999999986</v>
      </c>
      <c r="Q27" s="73">
        <v>6.9794740014593444</v>
      </c>
      <c r="R27" s="73">
        <v>4.0227150153865674</v>
      </c>
      <c r="S27" s="73">
        <v>13.740046318327465</v>
      </c>
      <c r="T27" s="73">
        <v>8.7497224072840325</v>
      </c>
      <c r="U27" s="73">
        <v>17.318612988166617</v>
      </c>
      <c r="V27" s="73">
        <v>10.723010056787539</v>
      </c>
      <c r="W27" s="73">
        <v>11.884140731575775</v>
      </c>
      <c r="X27" s="73">
        <v>7.1634783160432729</v>
      </c>
      <c r="Y27" s="73">
        <v>8.1437771644300625</v>
      </c>
      <c r="Z27" s="73">
        <v>4.4605183845690179</v>
      </c>
      <c r="AA27" s="73">
        <v>4.3241013927223122</v>
      </c>
      <c r="AB27" s="74">
        <v>2.4904032232479936</v>
      </c>
    </row>
    <row r="28" spans="1:28" x14ac:dyDescent="0.25">
      <c r="A28" s="68"/>
      <c r="B28" s="69" t="s">
        <v>22</v>
      </c>
      <c r="C28" s="70">
        <v>24660</v>
      </c>
      <c r="D28" s="70">
        <v>1879</v>
      </c>
      <c r="E28" s="70">
        <v>2388</v>
      </c>
      <c r="F28" s="70">
        <v>2403</v>
      </c>
      <c r="G28" s="70">
        <v>3588</v>
      </c>
      <c r="H28" s="70">
        <v>2516</v>
      </c>
      <c r="I28" s="70">
        <v>4040</v>
      </c>
      <c r="J28" s="70">
        <v>1504</v>
      </c>
      <c r="K28" s="70">
        <v>2453</v>
      </c>
      <c r="L28" s="70">
        <v>952</v>
      </c>
      <c r="M28" s="70">
        <v>1760</v>
      </c>
      <c r="N28" s="70">
        <v>370</v>
      </c>
      <c r="O28" s="71">
        <v>807</v>
      </c>
      <c r="P28" s="72">
        <v>100.00000000000001</v>
      </c>
      <c r="Q28" s="73">
        <v>7.6196269261962701</v>
      </c>
      <c r="R28" s="73">
        <v>9.6836982968369831</v>
      </c>
      <c r="S28" s="73">
        <v>9.7445255474452548</v>
      </c>
      <c r="T28" s="73">
        <v>14.549878345498785</v>
      </c>
      <c r="U28" s="73">
        <v>10.202757502027575</v>
      </c>
      <c r="V28" s="73">
        <v>16.382806163828061</v>
      </c>
      <c r="W28" s="73">
        <v>6.0989456609894566</v>
      </c>
      <c r="X28" s="73">
        <v>9.9472830494728299</v>
      </c>
      <c r="Y28" s="73">
        <v>3.860502838605028</v>
      </c>
      <c r="Z28" s="73">
        <v>7.1370640713706415</v>
      </c>
      <c r="AA28" s="73">
        <v>1.5004055150040552</v>
      </c>
      <c r="AB28" s="74">
        <v>3.2725060827250609</v>
      </c>
    </row>
    <row r="29" spans="1:28" x14ac:dyDescent="0.25">
      <c r="A29" s="76"/>
      <c r="B29" s="77" t="s">
        <v>23</v>
      </c>
      <c r="C29" s="78">
        <v>4025</v>
      </c>
      <c r="D29" s="78">
        <v>380</v>
      </c>
      <c r="E29" s="78">
        <v>525</v>
      </c>
      <c r="F29" s="78">
        <v>420</v>
      </c>
      <c r="G29" s="78">
        <v>619</v>
      </c>
      <c r="H29" s="78">
        <v>407</v>
      </c>
      <c r="I29" s="78">
        <v>599</v>
      </c>
      <c r="J29" s="78">
        <v>192</v>
      </c>
      <c r="K29" s="78">
        <v>364</v>
      </c>
      <c r="L29" s="78">
        <v>83</v>
      </c>
      <c r="M29" s="78">
        <v>255</v>
      </c>
      <c r="N29" s="78">
        <v>70</v>
      </c>
      <c r="O29" s="79">
        <v>111</v>
      </c>
      <c r="P29" s="80">
        <v>100</v>
      </c>
      <c r="Q29" s="81">
        <v>9.4409937888198758</v>
      </c>
      <c r="R29" s="81">
        <v>13.043478260869565</v>
      </c>
      <c r="S29" s="81">
        <v>10.434782608695652</v>
      </c>
      <c r="T29" s="81">
        <v>15.378881987577639</v>
      </c>
      <c r="U29" s="81">
        <v>10.111801242236025</v>
      </c>
      <c r="V29" s="81">
        <v>14.881987577639752</v>
      </c>
      <c r="W29" s="81">
        <v>4.7701863354037268</v>
      </c>
      <c r="X29" s="81">
        <v>9.0434782608695663</v>
      </c>
      <c r="Y29" s="81">
        <v>2.0621118012422359</v>
      </c>
      <c r="Z29" s="81">
        <v>6.3354037267080745</v>
      </c>
      <c r="AA29" s="81">
        <v>1.7391304347826086</v>
      </c>
      <c r="AB29" s="82">
        <v>2.7577639751552798</v>
      </c>
    </row>
    <row r="32" spans="1:28" ht="15.75" x14ac:dyDescent="0.25">
      <c r="A32" s="46" t="s">
        <v>19</v>
      </c>
      <c r="B32" s="46" t="s">
        <v>20</v>
      </c>
      <c r="C32" s="46" t="s">
        <v>9</v>
      </c>
      <c r="D32" s="48" t="s">
        <v>2</v>
      </c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50"/>
    </row>
    <row r="33" spans="1:15" ht="15.75" x14ac:dyDescent="0.25">
      <c r="A33" s="47"/>
      <c r="B33" s="47"/>
      <c r="C33" s="47"/>
      <c r="D33" s="51">
        <v>1</v>
      </c>
      <c r="E33" s="52"/>
      <c r="F33" s="51">
        <v>2</v>
      </c>
      <c r="G33" s="52"/>
      <c r="H33" s="51">
        <v>3</v>
      </c>
      <c r="I33" s="52"/>
      <c r="J33" s="51">
        <v>4</v>
      </c>
      <c r="K33" s="52"/>
      <c r="L33" s="51">
        <v>5</v>
      </c>
      <c r="M33" s="52"/>
      <c r="N33" s="51">
        <v>6</v>
      </c>
      <c r="O33" s="52"/>
    </row>
    <row r="34" spans="1:15" x14ac:dyDescent="0.25">
      <c r="A34" s="59"/>
      <c r="B34" s="59"/>
      <c r="C34" s="59"/>
      <c r="D34" s="60" t="s">
        <v>3</v>
      </c>
      <c r="E34" s="60" t="s">
        <v>4</v>
      </c>
      <c r="F34" s="60" t="s">
        <v>3</v>
      </c>
      <c r="G34" s="60" t="s">
        <v>4</v>
      </c>
      <c r="H34" s="60" t="s">
        <v>3</v>
      </c>
      <c r="I34" s="60" t="s">
        <v>4</v>
      </c>
      <c r="J34" s="60" t="s">
        <v>3</v>
      </c>
      <c r="K34" s="60" t="s">
        <v>4</v>
      </c>
      <c r="L34" s="60" t="s">
        <v>3</v>
      </c>
      <c r="M34" s="60" t="s">
        <v>4</v>
      </c>
      <c r="N34" s="60" t="s">
        <v>3</v>
      </c>
      <c r="O34" s="60" t="s">
        <v>4</v>
      </c>
    </row>
    <row r="35" spans="1:15" x14ac:dyDescent="0.25">
      <c r="A35" s="61">
        <v>1990</v>
      </c>
      <c r="B35" s="62" t="s">
        <v>1</v>
      </c>
      <c r="C35" s="83">
        <v>100</v>
      </c>
      <c r="D35" s="83">
        <v>100</v>
      </c>
      <c r="E35" s="83">
        <v>100</v>
      </c>
      <c r="F35" s="83">
        <v>100</v>
      </c>
      <c r="G35" s="83">
        <v>100</v>
      </c>
      <c r="H35" s="83">
        <v>100.00000000000001</v>
      </c>
      <c r="I35" s="83">
        <v>100</v>
      </c>
      <c r="J35" s="83">
        <v>100</v>
      </c>
      <c r="K35" s="83">
        <v>100</v>
      </c>
      <c r="L35" s="83">
        <v>99.999999999999986</v>
      </c>
      <c r="M35" s="83">
        <v>99.999999999999986</v>
      </c>
      <c r="N35" s="83">
        <v>100.00000000000001</v>
      </c>
      <c r="O35" s="84">
        <v>100</v>
      </c>
    </row>
    <row r="36" spans="1:15" x14ac:dyDescent="0.25">
      <c r="A36" s="68"/>
      <c r="B36" s="69" t="s">
        <v>21</v>
      </c>
      <c r="C36" s="73">
        <v>56.395993681309456</v>
      </c>
      <c r="D36" s="73">
        <v>53.550907837278785</v>
      </c>
      <c r="E36" s="73">
        <v>36.816758969419695</v>
      </c>
      <c r="F36" s="73">
        <v>63.160870794458582</v>
      </c>
      <c r="G36" s="73">
        <v>44.333283559802901</v>
      </c>
      <c r="H36" s="73">
        <v>67.386583011583014</v>
      </c>
      <c r="I36" s="73">
        <v>48.029711695832809</v>
      </c>
      <c r="J36" s="73">
        <v>70.620198613453255</v>
      </c>
      <c r="K36" s="73">
        <v>48.725989807918459</v>
      </c>
      <c r="L36" s="73">
        <v>72.511185682326612</v>
      </c>
      <c r="M36" s="73">
        <v>49.796393251890635</v>
      </c>
      <c r="N36" s="73">
        <v>77.850877192982466</v>
      </c>
      <c r="O36" s="74">
        <v>51.24782356355194</v>
      </c>
    </row>
    <row r="37" spans="1:15" x14ac:dyDescent="0.25">
      <c r="A37" s="68"/>
      <c r="B37" s="69" t="s">
        <v>22</v>
      </c>
      <c r="C37" s="73">
        <v>37.137431519510642</v>
      </c>
      <c r="D37" s="73">
        <v>37.554585152838428</v>
      </c>
      <c r="E37" s="73">
        <v>52.636648206116064</v>
      </c>
      <c r="F37" s="73">
        <v>30.364715860899068</v>
      </c>
      <c r="G37" s="73">
        <v>47.483948036434228</v>
      </c>
      <c r="H37" s="73">
        <v>27.497586872586872</v>
      </c>
      <c r="I37" s="73">
        <v>45.511771371018504</v>
      </c>
      <c r="J37" s="73">
        <v>24.526887764661794</v>
      </c>
      <c r="K37" s="73">
        <v>45.139161113288907</v>
      </c>
      <c r="L37" s="73">
        <v>22.930648769574944</v>
      </c>
      <c r="M37" s="73">
        <v>43.89179755671902</v>
      </c>
      <c r="N37" s="73">
        <v>19.188596491228072</v>
      </c>
      <c r="O37" s="74">
        <v>44.45734184561811</v>
      </c>
    </row>
    <row r="38" spans="1:15" x14ac:dyDescent="0.25">
      <c r="A38" s="75"/>
      <c r="B38" s="69" t="s">
        <v>23</v>
      </c>
      <c r="C38" s="73">
        <v>6.4665747991799156</v>
      </c>
      <c r="D38" s="73">
        <v>8.8945070098827852</v>
      </c>
      <c r="E38" s="73">
        <v>10.546592824464243</v>
      </c>
      <c r="F38" s="73">
        <v>6.4744133446423522</v>
      </c>
      <c r="G38" s="73">
        <v>8.1827684037628785</v>
      </c>
      <c r="H38" s="73">
        <v>5.115830115830116</v>
      </c>
      <c r="I38" s="73">
        <v>6.4585169331486849</v>
      </c>
      <c r="J38" s="73">
        <v>4.8529136218849542</v>
      </c>
      <c r="K38" s="73">
        <v>6.1348490787926302</v>
      </c>
      <c r="L38" s="73">
        <v>4.558165548098434</v>
      </c>
      <c r="M38" s="73">
        <v>6.3118091913903429</v>
      </c>
      <c r="N38" s="73">
        <v>2.9605263157894735</v>
      </c>
      <c r="O38" s="74">
        <v>4.2948345908299475</v>
      </c>
    </row>
    <row r="39" spans="1:15" x14ac:dyDescent="0.25">
      <c r="A39" s="61">
        <v>1991</v>
      </c>
      <c r="B39" s="62" t="s">
        <v>1</v>
      </c>
      <c r="C39" s="83">
        <v>100</v>
      </c>
      <c r="D39" s="83">
        <v>100</v>
      </c>
      <c r="E39" s="83">
        <v>100</v>
      </c>
      <c r="F39" s="83">
        <v>100</v>
      </c>
      <c r="G39" s="83">
        <v>100</v>
      </c>
      <c r="H39" s="83">
        <v>100</v>
      </c>
      <c r="I39" s="83">
        <v>100</v>
      </c>
      <c r="J39" s="83">
        <v>100</v>
      </c>
      <c r="K39" s="83">
        <v>100</v>
      </c>
      <c r="L39" s="83">
        <v>100</v>
      </c>
      <c r="M39" s="83">
        <v>100</v>
      </c>
      <c r="N39" s="83">
        <v>100</v>
      </c>
      <c r="O39" s="84">
        <v>100</v>
      </c>
    </row>
    <row r="40" spans="1:15" x14ac:dyDescent="0.25">
      <c r="A40" s="68"/>
      <c r="B40" s="69" t="s">
        <v>21</v>
      </c>
      <c r="C40" s="73">
        <v>55.669965231345273</v>
      </c>
      <c r="D40" s="73">
        <v>53.086130016428065</v>
      </c>
      <c r="E40" s="73">
        <v>36.926492353231374</v>
      </c>
      <c r="F40" s="73">
        <v>63.995469347302844</v>
      </c>
      <c r="G40" s="73">
        <v>42.476162097735397</v>
      </c>
      <c r="H40" s="73">
        <v>65.97695744180578</v>
      </c>
      <c r="I40" s="73">
        <v>46.165394720380334</v>
      </c>
      <c r="J40" s="73">
        <v>71.273204575285959</v>
      </c>
      <c r="K40" s="73">
        <v>46.96111002540551</v>
      </c>
      <c r="L40" s="73">
        <v>74.302897758337892</v>
      </c>
      <c r="M40" s="73">
        <v>47.148936170212771</v>
      </c>
      <c r="N40" s="73">
        <v>76.046634870164283</v>
      </c>
      <c r="O40" s="74">
        <v>49.737609329446066</v>
      </c>
    </row>
    <row r="41" spans="1:15" x14ac:dyDescent="0.25">
      <c r="A41" s="68"/>
      <c r="B41" s="69" t="s">
        <v>22</v>
      </c>
      <c r="C41" s="73">
        <v>38.243848622626366</v>
      </c>
      <c r="D41" s="73">
        <v>39.122271767190803</v>
      </c>
      <c r="E41" s="73">
        <v>52.392698569314256</v>
      </c>
      <c r="F41" s="73">
        <v>31.034970975506159</v>
      </c>
      <c r="G41" s="73">
        <v>49.43384982121573</v>
      </c>
      <c r="H41" s="73">
        <v>29.050082294850693</v>
      </c>
      <c r="I41" s="73">
        <v>46.866007756787184</v>
      </c>
      <c r="J41" s="73">
        <v>24.414025876617288</v>
      </c>
      <c r="K41" s="73">
        <v>47.078366230213014</v>
      </c>
      <c r="L41" s="73">
        <v>22.170585019136141</v>
      </c>
      <c r="M41" s="73">
        <v>47.546099290780141</v>
      </c>
      <c r="N41" s="73">
        <v>20.985691573926868</v>
      </c>
      <c r="O41" s="74">
        <v>44.723032069970849</v>
      </c>
    </row>
    <row r="42" spans="1:15" x14ac:dyDescent="0.25">
      <c r="A42" s="75"/>
      <c r="B42" s="69" t="s">
        <v>23</v>
      </c>
      <c r="C42" s="73">
        <v>6.08618614602835</v>
      </c>
      <c r="D42" s="73">
        <v>7.7915982163811304</v>
      </c>
      <c r="E42" s="73">
        <v>10.680809077454366</v>
      </c>
      <c r="F42" s="73">
        <v>4.9695596771909951</v>
      </c>
      <c r="G42" s="73">
        <v>8.0899880810488689</v>
      </c>
      <c r="H42" s="73">
        <v>4.9729602633435226</v>
      </c>
      <c r="I42" s="73">
        <v>6.9685975228324786</v>
      </c>
      <c r="J42" s="73">
        <v>4.3127695480967558</v>
      </c>
      <c r="K42" s="73">
        <v>5.9605237443814731</v>
      </c>
      <c r="L42" s="73">
        <v>3.5265172225259702</v>
      </c>
      <c r="M42" s="73">
        <v>5.3049645390070923</v>
      </c>
      <c r="N42" s="73">
        <v>2.9676735559088501</v>
      </c>
      <c r="O42" s="74">
        <v>5.5393586005830908</v>
      </c>
    </row>
    <row r="43" spans="1:15" x14ac:dyDescent="0.25">
      <c r="A43" s="61">
        <v>1992</v>
      </c>
      <c r="B43" s="62" t="s">
        <v>1</v>
      </c>
      <c r="C43" s="83">
        <v>100</v>
      </c>
      <c r="D43" s="83">
        <v>100</v>
      </c>
      <c r="E43" s="83">
        <v>100</v>
      </c>
      <c r="F43" s="83">
        <v>100</v>
      </c>
      <c r="G43" s="83">
        <v>100</v>
      </c>
      <c r="H43" s="83">
        <v>100</v>
      </c>
      <c r="I43" s="83">
        <v>100</v>
      </c>
      <c r="J43" s="83">
        <v>100</v>
      </c>
      <c r="K43" s="83">
        <v>100</v>
      </c>
      <c r="L43" s="83">
        <v>99.999999999999986</v>
      </c>
      <c r="M43" s="83">
        <v>100</v>
      </c>
      <c r="N43" s="83">
        <v>99.999999999999986</v>
      </c>
      <c r="O43" s="84">
        <v>100</v>
      </c>
    </row>
    <row r="44" spans="1:15" x14ac:dyDescent="0.25">
      <c r="A44" s="68"/>
      <c r="B44" s="69" t="s">
        <v>21</v>
      </c>
      <c r="C44" s="73">
        <v>54.645656161414038</v>
      </c>
      <c r="D44" s="73">
        <v>51.28146453089245</v>
      </c>
      <c r="E44" s="73">
        <v>35.397607318789589</v>
      </c>
      <c r="F44" s="73">
        <v>61.035878821722747</v>
      </c>
      <c r="G44" s="73">
        <v>41.564902758932611</v>
      </c>
      <c r="H44" s="73">
        <v>66.666666666666657</v>
      </c>
      <c r="I44" s="73">
        <v>45.183601609657948</v>
      </c>
      <c r="J44" s="73">
        <v>71.658438471384173</v>
      </c>
      <c r="K44" s="73">
        <v>45.062208398133748</v>
      </c>
      <c r="L44" s="73">
        <v>72.390572390572387</v>
      </c>
      <c r="M44" s="73">
        <v>46.036852880959344</v>
      </c>
      <c r="N44" s="73">
        <v>77.326839826839816</v>
      </c>
      <c r="O44" s="74">
        <v>49.640718562874255</v>
      </c>
    </row>
    <row r="45" spans="1:15" x14ac:dyDescent="0.25">
      <c r="A45" s="68"/>
      <c r="B45" s="69" t="s">
        <v>22</v>
      </c>
      <c r="C45" s="73">
        <v>39.41303985325996</v>
      </c>
      <c r="D45" s="73">
        <v>40.82379862700229</v>
      </c>
      <c r="E45" s="73">
        <v>54.069903823598409</v>
      </c>
      <c r="F45" s="73">
        <v>33.240262459863182</v>
      </c>
      <c r="G45" s="73">
        <v>50.263832353384593</v>
      </c>
      <c r="H45" s="73">
        <v>29.002949852507378</v>
      </c>
      <c r="I45" s="73">
        <v>48.327464788732392</v>
      </c>
      <c r="J45" s="73">
        <v>25.068568294020842</v>
      </c>
      <c r="K45" s="73">
        <v>49.066874027993777</v>
      </c>
      <c r="L45" s="73">
        <v>24.607182940516275</v>
      </c>
      <c r="M45" s="73">
        <v>47.821000292483184</v>
      </c>
      <c r="N45" s="73">
        <v>20.183982683982684</v>
      </c>
      <c r="O45" s="74">
        <v>44.970059880239518</v>
      </c>
    </row>
    <row r="46" spans="1:15" x14ac:dyDescent="0.25">
      <c r="A46" s="75"/>
      <c r="B46" s="69" t="s">
        <v>23</v>
      </c>
      <c r="C46" s="73">
        <v>5.9413039853259964</v>
      </c>
      <c r="D46" s="73">
        <v>7.8947368421052628</v>
      </c>
      <c r="E46" s="73">
        <v>10.532488857612011</v>
      </c>
      <c r="F46" s="73">
        <v>5.7238587184140721</v>
      </c>
      <c r="G46" s="73">
        <v>8.1712648876827991</v>
      </c>
      <c r="H46" s="73">
        <v>4.330383480825958</v>
      </c>
      <c r="I46" s="73">
        <v>6.4889336016096575</v>
      </c>
      <c r="J46" s="73">
        <v>3.2729932345949897</v>
      </c>
      <c r="K46" s="73">
        <v>5.8709175738724699</v>
      </c>
      <c r="L46" s="73">
        <v>3.0022446689113353</v>
      </c>
      <c r="M46" s="73">
        <v>6.1421468265574726</v>
      </c>
      <c r="N46" s="73">
        <v>2.4891774891774894</v>
      </c>
      <c r="O46" s="74">
        <v>5.3892215568862278</v>
      </c>
    </row>
    <row r="47" spans="1:15" x14ac:dyDescent="0.25">
      <c r="A47" s="61">
        <v>1993</v>
      </c>
      <c r="B47" s="62" t="s">
        <v>1</v>
      </c>
      <c r="C47" s="83">
        <v>100</v>
      </c>
      <c r="D47" s="83">
        <v>100.00000000000001</v>
      </c>
      <c r="E47" s="83">
        <v>100.00000000000001</v>
      </c>
      <c r="F47" s="83">
        <v>100</v>
      </c>
      <c r="G47" s="83">
        <v>100</v>
      </c>
      <c r="H47" s="83">
        <v>100</v>
      </c>
      <c r="I47" s="83">
        <v>100</v>
      </c>
      <c r="J47" s="83">
        <v>100</v>
      </c>
      <c r="K47" s="83">
        <v>100</v>
      </c>
      <c r="L47" s="83">
        <v>100</v>
      </c>
      <c r="M47" s="83">
        <v>100</v>
      </c>
      <c r="N47" s="83">
        <v>100.00000000000001</v>
      </c>
      <c r="O47" s="84">
        <v>100</v>
      </c>
    </row>
    <row r="48" spans="1:15" x14ac:dyDescent="0.25">
      <c r="A48" s="68"/>
      <c r="B48" s="69" t="s">
        <v>21</v>
      </c>
      <c r="C48" s="73">
        <v>53.878339774827758</v>
      </c>
      <c r="D48" s="73">
        <v>51.139990880072958</v>
      </c>
      <c r="E48" s="73">
        <v>33.396181946735801</v>
      </c>
      <c r="F48" s="73">
        <v>61.497550734779573</v>
      </c>
      <c r="G48" s="73">
        <v>40.986293206197857</v>
      </c>
      <c r="H48" s="73">
        <v>66.382400197750584</v>
      </c>
      <c r="I48" s="73">
        <v>43.411839592616168</v>
      </c>
      <c r="J48" s="73">
        <v>70.185528756957325</v>
      </c>
      <c r="K48" s="73">
        <v>45.424899290235949</v>
      </c>
      <c r="L48" s="73">
        <v>73.324061196105703</v>
      </c>
      <c r="M48" s="73">
        <v>44.543365881677197</v>
      </c>
      <c r="N48" s="73">
        <v>76.400000000000006</v>
      </c>
      <c r="O48" s="74">
        <v>48.665048543689323</v>
      </c>
    </row>
    <row r="49" spans="1:15" x14ac:dyDescent="0.25">
      <c r="A49" s="68"/>
      <c r="B49" s="69" t="s">
        <v>22</v>
      </c>
      <c r="C49" s="73">
        <v>39.902537388674169</v>
      </c>
      <c r="D49" s="73">
        <v>41.267669858641135</v>
      </c>
      <c r="E49" s="73">
        <v>54.984680650483156</v>
      </c>
      <c r="F49" s="73">
        <v>32.904128761371588</v>
      </c>
      <c r="G49" s="73">
        <v>51.206793802145413</v>
      </c>
      <c r="H49" s="73">
        <v>28.958101594364109</v>
      </c>
      <c r="I49" s="73">
        <v>49.191597708465942</v>
      </c>
      <c r="J49" s="73">
        <v>26.233766233766232</v>
      </c>
      <c r="K49" s="73">
        <v>48.436600805678118</v>
      </c>
      <c r="L49" s="73">
        <v>23.143254520166899</v>
      </c>
      <c r="M49" s="73">
        <v>49.655370476737509</v>
      </c>
      <c r="N49" s="73">
        <v>20.62857142857143</v>
      </c>
      <c r="O49" s="74">
        <v>45.327669902912618</v>
      </c>
    </row>
    <row r="50" spans="1:15" x14ac:dyDescent="0.25">
      <c r="A50" s="75"/>
      <c r="B50" s="69" t="s">
        <v>23</v>
      </c>
      <c r="C50" s="73">
        <v>6.2191228364980677</v>
      </c>
      <c r="D50" s="73">
        <v>7.5923392612859102</v>
      </c>
      <c r="E50" s="73">
        <v>11.619137402781051</v>
      </c>
      <c r="F50" s="73">
        <v>5.5983205038488455</v>
      </c>
      <c r="G50" s="73">
        <v>7.8069129916567341</v>
      </c>
      <c r="H50" s="73">
        <v>4.6594982078853047</v>
      </c>
      <c r="I50" s="73">
        <v>7.3965626989178874</v>
      </c>
      <c r="J50" s="73">
        <v>3.5807050092764379</v>
      </c>
      <c r="K50" s="73">
        <v>6.1384999040859389</v>
      </c>
      <c r="L50" s="73">
        <v>3.5326842837273991</v>
      </c>
      <c r="M50" s="73">
        <v>5.8012636415852956</v>
      </c>
      <c r="N50" s="73">
        <v>2.9714285714285715</v>
      </c>
      <c r="O50" s="74">
        <v>6.0072815533980588</v>
      </c>
    </row>
    <row r="51" spans="1:15" x14ac:dyDescent="0.25">
      <c r="A51" s="61">
        <v>1994</v>
      </c>
      <c r="B51" s="62" t="s">
        <v>1</v>
      </c>
      <c r="C51" s="83">
        <v>100</v>
      </c>
      <c r="D51" s="83">
        <v>100</v>
      </c>
      <c r="E51" s="83">
        <v>100</v>
      </c>
      <c r="F51" s="83">
        <v>100</v>
      </c>
      <c r="G51" s="83">
        <v>100</v>
      </c>
      <c r="H51" s="83">
        <v>100</v>
      </c>
      <c r="I51" s="83">
        <v>100</v>
      </c>
      <c r="J51" s="83">
        <v>100</v>
      </c>
      <c r="K51" s="83">
        <v>99.999999999999986</v>
      </c>
      <c r="L51" s="83">
        <v>100</v>
      </c>
      <c r="M51" s="83">
        <v>100</v>
      </c>
      <c r="N51" s="83">
        <v>100</v>
      </c>
      <c r="O51" s="84">
        <v>100</v>
      </c>
    </row>
    <row r="52" spans="1:15" x14ac:dyDescent="0.25">
      <c r="A52" s="68"/>
      <c r="B52" s="69" t="s">
        <v>21</v>
      </c>
      <c r="C52" s="73">
        <v>52.355246985350298</v>
      </c>
      <c r="D52" s="73">
        <v>49.338416685355462</v>
      </c>
      <c r="E52" s="73">
        <v>30.327672805548911</v>
      </c>
      <c r="F52" s="73">
        <v>60.539558289069049</v>
      </c>
      <c r="G52" s="73">
        <v>39.597989949748744</v>
      </c>
      <c r="H52" s="73">
        <v>65.127654497733232</v>
      </c>
      <c r="I52" s="73">
        <v>42.149894001745849</v>
      </c>
      <c r="J52" s="73">
        <v>68.834987137081953</v>
      </c>
      <c r="K52" s="73">
        <v>44.49261083743842</v>
      </c>
      <c r="L52" s="73">
        <v>71.265963353692399</v>
      </c>
      <c r="M52" s="73">
        <v>41.099093832212802</v>
      </c>
      <c r="N52" s="73">
        <v>75.596228508042145</v>
      </c>
      <c r="O52" s="74">
        <v>46.095126247797999</v>
      </c>
    </row>
    <row r="53" spans="1:15" x14ac:dyDescent="0.25">
      <c r="A53" s="68"/>
      <c r="B53" s="69" t="s">
        <v>22</v>
      </c>
      <c r="C53" s="73">
        <v>40.959372819984722</v>
      </c>
      <c r="D53" s="73">
        <v>42.139493159901328</v>
      </c>
      <c r="E53" s="73">
        <v>57.115522602248269</v>
      </c>
      <c r="F53" s="73">
        <v>33.589600223651104</v>
      </c>
      <c r="G53" s="73">
        <v>51.514716439339558</v>
      </c>
      <c r="H53" s="73">
        <v>30.016702457647337</v>
      </c>
      <c r="I53" s="73">
        <v>50.380346676642972</v>
      </c>
      <c r="J53" s="73">
        <v>27.636898199191474</v>
      </c>
      <c r="K53" s="73">
        <v>48.334975369458128</v>
      </c>
      <c r="L53" s="73">
        <v>26.429761243753468</v>
      </c>
      <c r="M53" s="73">
        <v>51.446945337620576</v>
      </c>
      <c r="N53" s="73">
        <v>20.521353300055463</v>
      </c>
      <c r="O53" s="74">
        <v>47.386964180857312</v>
      </c>
    </row>
    <row r="54" spans="1:15" x14ac:dyDescent="0.25">
      <c r="A54" s="76"/>
      <c r="B54" s="77" t="s">
        <v>23</v>
      </c>
      <c r="C54" s="81">
        <v>6.6853801946649831</v>
      </c>
      <c r="D54" s="81">
        <v>8.522090154743216</v>
      </c>
      <c r="E54" s="81">
        <v>12.556804592202822</v>
      </c>
      <c r="F54" s="81">
        <v>5.8708414872798436</v>
      </c>
      <c r="G54" s="81">
        <v>8.8872936109117013</v>
      </c>
      <c r="H54" s="81">
        <v>4.8556430446194225</v>
      </c>
      <c r="I54" s="81">
        <v>7.4697593216111731</v>
      </c>
      <c r="J54" s="81">
        <v>3.528114663726571</v>
      </c>
      <c r="K54" s="81">
        <v>7.1724137931034475</v>
      </c>
      <c r="L54" s="81">
        <v>2.3042754025541368</v>
      </c>
      <c r="M54" s="81">
        <v>7.4539608301666185</v>
      </c>
      <c r="N54" s="81">
        <v>3.882418191902385</v>
      </c>
      <c r="O54" s="82">
        <v>6.5179095713446866</v>
      </c>
    </row>
    <row r="56" spans="1:15" x14ac:dyDescent="0.25">
      <c r="A56" s="45" t="s">
        <v>13</v>
      </c>
    </row>
  </sheetData>
  <mergeCells count="28">
    <mergeCell ref="L33:M33"/>
    <mergeCell ref="N33:O33"/>
    <mergeCell ref="Y8:Z8"/>
    <mergeCell ref="AA8:AB8"/>
    <mergeCell ref="A32:A34"/>
    <mergeCell ref="B32:B34"/>
    <mergeCell ref="C32:C34"/>
    <mergeCell ref="D32:O32"/>
    <mergeCell ref="D33:E33"/>
    <mergeCell ref="F33:G33"/>
    <mergeCell ref="H33:I33"/>
    <mergeCell ref="J33:K33"/>
    <mergeCell ref="L8:M8"/>
    <mergeCell ref="N8:O8"/>
    <mergeCell ref="Q8:R8"/>
    <mergeCell ref="S8:T8"/>
    <mergeCell ref="U8:V8"/>
    <mergeCell ref="W8:X8"/>
    <mergeCell ref="A7:A9"/>
    <mergeCell ref="B7:B9"/>
    <mergeCell ref="C7:C9"/>
    <mergeCell ref="D7:O7"/>
    <mergeCell ref="P7:P9"/>
    <mergeCell ref="Q7:AB7"/>
    <mergeCell ref="D8:E8"/>
    <mergeCell ref="F8:G8"/>
    <mergeCell ref="H8:I8"/>
    <mergeCell ref="J8:K8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03ED9C9C65D1948A973A6C5627BCC64" ma:contentTypeVersion="11" ma:contentTypeDescription="Opprett et nytt dokument." ma:contentTypeScope="" ma:versionID="4fe4546dec686555ab3e0d14e4270865">
  <xsd:schema xmlns:xsd="http://www.w3.org/2001/XMLSchema" xmlns:xs="http://www.w3.org/2001/XMLSchema" xmlns:p="http://schemas.microsoft.com/office/2006/metadata/properties" xmlns:ns2="b21706f5-358e-4631-b557-6b9b3b7a413e" xmlns:ns3="8ed49935-e29a-4a78-9846-641d6db49ce4" targetNamespace="http://schemas.microsoft.com/office/2006/metadata/properties" ma:root="true" ma:fieldsID="3125a9727661a7ce729bd5eed4a72e82" ns2:_="" ns3:_="">
    <xsd:import namespace="b21706f5-358e-4631-b557-6b9b3b7a413e"/>
    <xsd:import namespace="8ed49935-e29a-4a78-9846-641d6db49ce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1706f5-358e-4631-b557-6b9b3b7a4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d49935-e29a-4a78-9846-641d6db49ce4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FEA7402-F678-4A43-B080-EDD073BC1617}"/>
</file>

<file path=customXml/itemProps2.xml><?xml version="1.0" encoding="utf-8"?>
<ds:datastoreItem xmlns:ds="http://schemas.openxmlformats.org/officeDocument/2006/customXml" ds:itemID="{12798A64-A80E-4EE2-9FD3-C9A761906966}"/>
</file>

<file path=customXml/itemProps3.xml><?xml version="1.0" encoding="utf-8"?>
<ds:datastoreItem xmlns:ds="http://schemas.openxmlformats.org/officeDocument/2006/customXml" ds:itemID="{93B5E174-580E-4778-9EAF-5E7FA4A2C6A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Tabell 2.5</vt:lpstr>
      <vt:lpstr>Tabell 2.6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2021-03-30T07:52:12Z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0x010100E03ED9C9C65D1948A973A6C5627BCC64</vt:lpwstr>
  </property>
</Properties>
</file>